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155" tabRatio="906" activeTab="1"/>
  </bookViews>
  <sheets>
    <sheet name="REFERENCIAS" sheetId="8" r:id="rId1"/>
    <sheet name="JUV" sheetId="1" r:id="rId2"/>
    <sheet name="M-18" sheetId="4" r:id="rId3"/>
    <sheet name="M-15" sheetId="5" r:id="rId4"/>
    <sheet name="M-13" sheetId="7" r:id="rId5"/>
    <sheet name="Todas las edades Gross" sheetId="6" r:id="rId6"/>
  </sheets>
  <definedNames>
    <definedName name="_xlnm.Print_Area" localSheetId="2">'M-18'!#REF!</definedName>
  </definedNames>
  <calcPr calcId="145621"/>
</workbook>
</file>

<file path=xl/calcChain.xml><?xml version="1.0" encoding="utf-8"?>
<calcChain xmlns="http://schemas.openxmlformats.org/spreadsheetml/2006/main">
  <c r="AI145" i="4" l="1"/>
  <c r="AG145" i="4"/>
  <c r="AE145" i="4"/>
  <c r="AC145" i="4"/>
  <c r="AI113" i="4"/>
  <c r="AG113" i="4"/>
  <c r="AE113" i="4"/>
  <c r="AC113" i="4"/>
  <c r="A70" i="7" l="1"/>
  <c r="A13" i="4" l="1"/>
  <c r="Y33" i="4"/>
  <c r="A33" i="4"/>
  <c r="Y32" i="4"/>
  <c r="A32" i="4"/>
  <c r="Y30" i="4"/>
  <c r="A31" i="4"/>
  <c r="Y19" i="4"/>
  <c r="A30" i="4"/>
  <c r="Y18" i="4"/>
  <c r="A29" i="4"/>
  <c r="Y23" i="4"/>
  <c r="A28" i="4"/>
  <c r="Y20" i="4"/>
  <c r="A27" i="4"/>
  <c r="AI26" i="4"/>
  <c r="AG26" i="4"/>
  <c r="AE26" i="4"/>
  <c r="AC26" i="4"/>
  <c r="Y14" i="4"/>
  <c r="A26" i="4"/>
  <c r="Y26" i="4"/>
  <c r="A25" i="4"/>
  <c r="Y11" i="4"/>
  <c r="A24" i="4"/>
  <c r="Y15" i="4"/>
  <c r="A23" i="4"/>
  <c r="Y22" i="4"/>
  <c r="A22" i="4"/>
  <c r="Y24" i="4"/>
  <c r="A21" i="4"/>
  <c r="Y29" i="4"/>
  <c r="A20" i="4"/>
  <c r="Y17" i="4"/>
  <c r="A19" i="4"/>
  <c r="Y13" i="4"/>
  <c r="A18" i="4"/>
  <c r="Y21" i="4"/>
  <c r="A17" i="4"/>
  <c r="Y28" i="4"/>
  <c r="A16" i="4"/>
  <c r="Y27" i="4"/>
  <c r="A15" i="4"/>
  <c r="Y31" i="4"/>
  <c r="A14" i="4"/>
  <c r="Y16" i="4"/>
  <c r="Y12" i="4"/>
  <c r="A12" i="4"/>
  <c r="Y25" i="4"/>
  <c r="A11" i="4"/>
  <c r="Y21" i="1"/>
  <c r="A36" i="4" l="1"/>
  <c r="A35" i="4"/>
  <c r="A34" i="4"/>
  <c r="Y194" i="6" l="1"/>
  <c r="A194" i="6"/>
  <c r="Y193" i="6"/>
  <c r="A193" i="6"/>
  <c r="Y192" i="6"/>
  <c r="A192" i="6"/>
  <c r="Y191" i="6"/>
  <c r="A191" i="6"/>
  <c r="Y190" i="6"/>
  <c r="A190" i="6"/>
  <c r="Y189" i="6"/>
  <c r="A189" i="6"/>
  <c r="Y188" i="6"/>
  <c r="A188" i="6"/>
  <c r="Y187" i="6"/>
  <c r="A187" i="6"/>
  <c r="Y186" i="6"/>
  <c r="A186" i="6"/>
  <c r="Y185" i="6"/>
  <c r="A185" i="6"/>
  <c r="Y184" i="6"/>
  <c r="A184" i="6"/>
  <c r="Y183" i="6"/>
  <c r="A183" i="6"/>
  <c r="Y182" i="6"/>
  <c r="A182" i="6"/>
  <c r="Y181" i="6"/>
  <c r="A181" i="6"/>
  <c r="Y180" i="6"/>
  <c r="A180" i="6"/>
  <c r="Y179" i="6"/>
  <c r="A179" i="6"/>
  <c r="Y178" i="6"/>
  <c r="A178" i="6"/>
  <c r="Y177" i="6"/>
  <c r="A177" i="6"/>
  <c r="Y176" i="6"/>
  <c r="A176" i="6"/>
  <c r="Y175" i="6"/>
  <c r="A175" i="6"/>
  <c r="Y174" i="6"/>
  <c r="A174" i="6"/>
  <c r="Y173" i="6"/>
  <c r="A173" i="6"/>
  <c r="Y172" i="6"/>
  <c r="A172" i="6"/>
  <c r="Y171" i="6"/>
  <c r="A171" i="6"/>
  <c r="Y161" i="6"/>
  <c r="A170" i="6"/>
  <c r="Y167" i="6"/>
  <c r="A169" i="6"/>
  <c r="Y168" i="6"/>
  <c r="A168" i="6"/>
  <c r="Y152" i="6"/>
  <c r="A167" i="6"/>
  <c r="Y68" i="1" l="1"/>
  <c r="A68" i="1"/>
  <c r="A31" i="1"/>
  <c r="Y22" i="1"/>
  <c r="Y28" i="1" l="1"/>
  <c r="A32" i="1"/>
  <c r="A30" i="1"/>
  <c r="A90" i="4"/>
  <c r="A89" i="4"/>
  <c r="A88" i="4"/>
  <c r="A87" i="4"/>
  <c r="A86" i="4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Y162" i="6"/>
  <c r="Y159" i="6"/>
  <c r="Y90" i="5"/>
  <c r="A155" i="4"/>
  <c r="A154" i="4"/>
  <c r="A153" i="4"/>
  <c r="A152" i="4"/>
  <c r="A151" i="4"/>
  <c r="A150" i="4"/>
  <c r="A149" i="4"/>
  <c r="A148" i="4"/>
  <c r="A147" i="4"/>
  <c r="A146" i="4"/>
  <c r="A145" i="4"/>
  <c r="Y150" i="4"/>
  <c r="Y149" i="4"/>
  <c r="Y148" i="4"/>
  <c r="Y147" i="4"/>
  <c r="G156" i="4"/>
  <c r="Y90" i="4"/>
  <c r="Y89" i="4"/>
  <c r="Y88" i="4"/>
  <c r="Y87" i="4"/>
  <c r="Y86" i="4"/>
  <c r="Y67" i="4"/>
  <c r="Y62" i="4"/>
  <c r="Y77" i="4"/>
  <c r="A38" i="4"/>
  <c r="A37" i="4"/>
  <c r="Y38" i="4"/>
  <c r="Y37" i="4"/>
  <c r="A66" i="1"/>
  <c r="A65" i="1"/>
  <c r="Y55" i="1"/>
  <c r="Y65" i="1"/>
  <c r="Y56" i="1"/>
  <c r="E145" i="5" l="1"/>
  <c r="Y155" i="6"/>
  <c r="Y166" i="6"/>
  <c r="Y164" i="6"/>
  <c r="Y154" i="6"/>
  <c r="Y151" i="6"/>
  <c r="Y158" i="6"/>
  <c r="Y170" i="6"/>
  <c r="Y156" i="6"/>
  <c r="Y153" i="6"/>
  <c r="Y169" i="6"/>
  <c r="Y160" i="6"/>
  <c r="Y157" i="6"/>
  <c r="Y163" i="6"/>
  <c r="Y165" i="6"/>
  <c r="Y14" i="6"/>
  <c r="Y30" i="6"/>
  <c r="Y36" i="6"/>
  <c r="Y40" i="6"/>
  <c r="Y72" i="6"/>
  <c r="Y38" i="6"/>
  <c r="Y87" i="6"/>
  <c r="Y110" i="6"/>
  <c r="Y102" i="6"/>
  <c r="Y81" i="6"/>
  <c r="Y55" i="6"/>
  <c r="Y52" i="6"/>
  <c r="Y18" i="6"/>
  <c r="Y59" i="6"/>
  <c r="Y34" i="6"/>
  <c r="Y29" i="6"/>
  <c r="Y27" i="6"/>
  <c r="Y41" i="6"/>
  <c r="Y94" i="6"/>
  <c r="Y84" i="7"/>
  <c r="Y83" i="7"/>
  <c r="Y82" i="7"/>
  <c r="Y81" i="7"/>
  <c r="Y80" i="7"/>
  <c r="Y79" i="7"/>
  <c r="Y78" i="7"/>
  <c r="Y77" i="7"/>
  <c r="Y72" i="7"/>
  <c r="Y71" i="7"/>
  <c r="Y58" i="7"/>
  <c r="Y62" i="7"/>
  <c r="Y66" i="7"/>
  <c r="Y59" i="7"/>
  <c r="Y74" i="7"/>
  <c r="Y56" i="7"/>
  <c r="Y76" i="7"/>
  <c r="Y60" i="7"/>
  <c r="Y55" i="7"/>
  <c r="Y67" i="7"/>
  <c r="Y69" i="7"/>
  <c r="Y64" i="7"/>
  <c r="Y75" i="7"/>
  <c r="Y65" i="7"/>
  <c r="Y57" i="7"/>
  <c r="Y73" i="7"/>
  <c r="Y70" i="7"/>
  <c r="Y61" i="7"/>
  <c r="Y63" i="7"/>
  <c r="Y68" i="7"/>
  <c r="Y20" i="7"/>
  <c r="Y23" i="7"/>
  <c r="Y17" i="7"/>
  <c r="Y13" i="7"/>
  <c r="Y26" i="7"/>
  <c r="Y33" i="7"/>
  <c r="Y18" i="7"/>
  <c r="Y15" i="7"/>
  <c r="Y14" i="7"/>
  <c r="Y30" i="7"/>
  <c r="Y29" i="7"/>
  <c r="Y22" i="7"/>
  <c r="Y31" i="7"/>
  <c r="Y16" i="7"/>
  <c r="Y21" i="7"/>
  <c r="Y12" i="7"/>
  <c r="Y11" i="7"/>
  <c r="Y32" i="7"/>
  <c r="Y19" i="7"/>
  <c r="Y176" i="5"/>
  <c r="Y175" i="5"/>
  <c r="Y174" i="5"/>
  <c r="Y173" i="5"/>
  <c r="Y172" i="5"/>
  <c r="Y171" i="5"/>
  <c r="Y170" i="5"/>
  <c r="Y169" i="5"/>
  <c r="Y168" i="5"/>
  <c r="Y167" i="5"/>
  <c r="Y166" i="5"/>
  <c r="Y165" i="5"/>
  <c r="Y162" i="5"/>
  <c r="Y158" i="5"/>
  <c r="Y164" i="5"/>
  <c r="Y160" i="5"/>
  <c r="Y161" i="5"/>
  <c r="Y163" i="5"/>
  <c r="Y159" i="5"/>
  <c r="Y157" i="5"/>
  <c r="Y144" i="5"/>
  <c r="Y143" i="5"/>
  <c r="Y142" i="5"/>
  <c r="Y141" i="5"/>
  <c r="Y140" i="5"/>
  <c r="Y139" i="5"/>
  <c r="Y138" i="5"/>
  <c r="Y137" i="5"/>
  <c r="Y136" i="5"/>
  <c r="Y135" i="5"/>
  <c r="Y134" i="5"/>
  <c r="Y133" i="5"/>
  <c r="Y132" i="5"/>
  <c r="Y127" i="5"/>
  <c r="Y130" i="5"/>
  <c r="Y129" i="5"/>
  <c r="Y131" i="5"/>
  <c r="Y126" i="5"/>
  <c r="Y128" i="5"/>
  <c r="Y125" i="5"/>
  <c r="X113" i="5"/>
  <c r="W113" i="5"/>
  <c r="V113" i="5"/>
  <c r="U113" i="5"/>
  <c r="T113" i="5"/>
  <c r="S113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Y112" i="5"/>
  <c r="Y111" i="5"/>
  <c r="Y110" i="5"/>
  <c r="Y109" i="5"/>
  <c r="Y108" i="5"/>
  <c r="Y107" i="5"/>
  <c r="Y106" i="5"/>
  <c r="Y105" i="5"/>
  <c r="Y104" i="5"/>
  <c r="Y103" i="5"/>
  <c r="Y102" i="5"/>
  <c r="Y101" i="5"/>
  <c r="Y100" i="5"/>
  <c r="Y99" i="5"/>
  <c r="Y98" i="5"/>
  <c r="Y97" i="5"/>
  <c r="Y96" i="5"/>
  <c r="Y95" i="5"/>
  <c r="Y94" i="5"/>
  <c r="Y93" i="5"/>
  <c r="Y92" i="5"/>
  <c r="Y89" i="5"/>
  <c r="Y72" i="5"/>
  <c r="Y78" i="5"/>
  <c r="Y77" i="5"/>
  <c r="Y88" i="5"/>
  <c r="Y85" i="5"/>
  <c r="Y83" i="5"/>
  <c r="Y68" i="5"/>
  <c r="Y76" i="5"/>
  <c r="Y84" i="5"/>
  <c r="Y82" i="5"/>
  <c r="Y74" i="5"/>
  <c r="Y70" i="5"/>
  <c r="Y71" i="5"/>
  <c r="Y86" i="5"/>
  <c r="Y75" i="5"/>
  <c r="Y80" i="5"/>
  <c r="Y81" i="5"/>
  <c r="Y87" i="5"/>
  <c r="Y79" i="5"/>
  <c r="Y69" i="5"/>
  <c r="Y91" i="5"/>
  <c r="Y73" i="5"/>
  <c r="Y152" i="4"/>
  <c r="Y151" i="4"/>
  <c r="Y146" i="4"/>
  <c r="Y145" i="4"/>
  <c r="Y139" i="4"/>
  <c r="Y135" i="4"/>
  <c r="Y141" i="4"/>
  <c r="Y140" i="4"/>
  <c r="Y143" i="4"/>
  <c r="Y142" i="4"/>
  <c r="Y138" i="4"/>
  <c r="Y144" i="4"/>
  <c r="Y134" i="4"/>
  <c r="Y136" i="4"/>
  <c r="Y137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Y72" i="4"/>
  <c r="A44" i="4"/>
  <c r="Y44" i="4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83" i="4"/>
  <c r="Y62" i="1"/>
  <c r="A67" i="1"/>
  <c r="Y17" i="1"/>
  <c r="A29" i="1"/>
  <c r="A27" i="7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43" i="4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Y46" i="4"/>
  <c r="A11" i="1"/>
  <c r="Y12" i="1"/>
  <c r="A12" i="1"/>
  <c r="Y26" i="1"/>
  <c r="A13" i="1"/>
  <c r="Y31" i="1"/>
  <c r="A14" i="1"/>
  <c r="Y29" i="1"/>
  <c r="A15" i="1"/>
  <c r="Y23" i="1"/>
  <c r="A16" i="1"/>
  <c r="Y25" i="1"/>
  <c r="A17" i="1"/>
  <c r="Y18" i="1"/>
  <c r="A18" i="1"/>
  <c r="Y19" i="1"/>
  <c r="A19" i="1"/>
  <c r="Y13" i="1"/>
  <c r="A20" i="1"/>
  <c r="Y24" i="1"/>
  <c r="A21" i="1"/>
  <c r="Y32" i="1"/>
  <c r="A22" i="1"/>
  <c r="Y11" i="1"/>
  <c r="A23" i="1"/>
  <c r="Y14" i="1"/>
  <c r="A24" i="1"/>
  <c r="Y16" i="1"/>
  <c r="A25" i="1"/>
  <c r="Y15" i="1"/>
  <c r="A26" i="1"/>
  <c r="Y27" i="1"/>
  <c r="AC26" i="1"/>
  <c r="AE26" i="1"/>
  <c r="AG26" i="1"/>
  <c r="AI26" i="1"/>
  <c r="A27" i="1"/>
  <c r="Y30" i="1"/>
  <c r="A28" i="1"/>
  <c r="Y33" i="1"/>
  <c r="A33" i="1"/>
  <c r="Y20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E43" i="1"/>
  <c r="G43" i="1"/>
  <c r="G78" i="1" s="1"/>
  <c r="I43" i="1"/>
  <c r="I78" i="1" s="1"/>
  <c r="K43" i="1"/>
  <c r="K78" i="1" s="1"/>
  <c r="M43" i="1"/>
  <c r="M78" i="1" s="1"/>
  <c r="O43" i="1"/>
  <c r="O78" i="1" s="1"/>
  <c r="Q43" i="1"/>
  <c r="Q78" i="1" s="1"/>
  <c r="S43" i="1"/>
  <c r="S78" i="1" s="1"/>
  <c r="U43" i="1"/>
  <c r="U78" i="1" s="1"/>
  <c r="W43" i="1"/>
  <c r="W78" i="1" s="1"/>
  <c r="E44" i="1"/>
  <c r="E79" i="1" s="1"/>
  <c r="G44" i="1"/>
  <c r="G79" i="1" s="1"/>
  <c r="I44" i="1"/>
  <c r="I79" i="1" s="1"/>
  <c r="K44" i="1"/>
  <c r="K79" i="1" s="1"/>
  <c r="M44" i="1"/>
  <c r="M79" i="1" s="1"/>
  <c r="O44" i="1"/>
  <c r="O79" i="1" s="1"/>
  <c r="Q44" i="1"/>
  <c r="Q79" i="1" s="1"/>
  <c r="S44" i="1"/>
  <c r="S79" i="1" s="1"/>
  <c r="U44" i="1"/>
  <c r="U79" i="1" s="1"/>
  <c r="W44" i="1"/>
  <c r="W79" i="1" s="1"/>
  <c r="A47" i="1"/>
  <c r="Y47" i="1"/>
  <c r="A48" i="1"/>
  <c r="Y52" i="1"/>
  <c r="A49" i="1"/>
  <c r="Y61" i="1"/>
  <c r="A50" i="1"/>
  <c r="Y69" i="1"/>
  <c r="A51" i="1"/>
  <c r="Y51" i="1"/>
  <c r="A52" i="1"/>
  <c r="Y53" i="1"/>
  <c r="A53" i="1"/>
  <c r="Y49" i="1"/>
  <c r="A54" i="1"/>
  <c r="Y64" i="1"/>
  <c r="A55" i="1"/>
  <c r="Y54" i="1"/>
  <c r="A56" i="1"/>
  <c r="Y66" i="1"/>
  <c r="A57" i="1"/>
  <c r="Y67" i="1"/>
  <c r="A58" i="1"/>
  <c r="Y50" i="1"/>
  <c r="A59" i="1"/>
  <c r="Y57" i="1"/>
  <c r="A60" i="1"/>
  <c r="Y63" i="1"/>
  <c r="A61" i="1"/>
  <c r="Y59" i="1"/>
  <c r="A62" i="1"/>
  <c r="Y60" i="1"/>
  <c r="AC62" i="1"/>
  <c r="AE62" i="1"/>
  <c r="AG62" i="1"/>
  <c r="AI62" i="1"/>
  <c r="A63" i="1"/>
  <c r="A64" i="1"/>
  <c r="Y58" i="1"/>
  <c r="A69" i="1"/>
  <c r="Y48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E78" i="1"/>
  <c r="A82" i="1"/>
  <c r="Y82" i="1"/>
  <c r="A83" i="1"/>
  <c r="Y83" i="1"/>
  <c r="A84" i="1"/>
  <c r="Y84" i="1"/>
  <c r="A85" i="1"/>
  <c r="Y85" i="1"/>
  <c r="A86" i="1"/>
  <c r="Y86" i="1"/>
  <c r="A87" i="1"/>
  <c r="Y87" i="1"/>
  <c r="A88" i="1"/>
  <c r="Y88" i="1"/>
  <c r="A89" i="1"/>
  <c r="Y89" i="1"/>
  <c r="A90" i="1"/>
  <c r="Y90" i="1"/>
  <c r="A91" i="1"/>
  <c r="Y91" i="1"/>
  <c r="A92" i="1"/>
  <c r="Y92" i="1"/>
  <c r="AC92" i="1"/>
  <c r="AE92" i="1"/>
  <c r="AG92" i="1"/>
  <c r="AI92" i="1"/>
  <c r="A93" i="1"/>
  <c r="Y93" i="1"/>
  <c r="A94" i="1"/>
  <c r="Y94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E104" i="1"/>
  <c r="G104" i="1"/>
  <c r="I104" i="1"/>
  <c r="K104" i="1"/>
  <c r="M104" i="1"/>
  <c r="O104" i="1"/>
  <c r="Q104" i="1"/>
  <c r="S104" i="1"/>
  <c r="U104" i="1"/>
  <c r="W104" i="1"/>
  <c r="E105" i="1"/>
  <c r="G105" i="1"/>
  <c r="I105" i="1"/>
  <c r="K105" i="1"/>
  <c r="M105" i="1"/>
  <c r="O105" i="1"/>
  <c r="Q105" i="1"/>
  <c r="S105" i="1"/>
  <c r="U105" i="1"/>
  <c r="W105" i="1"/>
  <c r="A108" i="1"/>
  <c r="Y108" i="1"/>
  <c r="A109" i="1"/>
  <c r="Y110" i="1"/>
  <c r="A110" i="1"/>
  <c r="Y109" i="1"/>
  <c r="A111" i="1"/>
  <c r="Y111" i="1"/>
  <c r="A112" i="1"/>
  <c r="Y112" i="1"/>
  <c r="A113" i="1"/>
  <c r="Y113" i="1"/>
  <c r="A114" i="1"/>
  <c r="Y114" i="1"/>
  <c r="A115" i="1"/>
  <c r="Y115" i="1"/>
  <c r="A116" i="1"/>
  <c r="Y116" i="1"/>
  <c r="A117" i="1"/>
  <c r="Y117" i="1"/>
  <c r="A118" i="1"/>
  <c r="Y118" i="1"/>
  <c r="AC118" i="1"/>
  <c r="AE118" i="1"/>
  <c r="AG118" i="1"/>
  <c r="AI118" i="1"/>
  <c r="A119" i="1"/>
  <c r="Y119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55" i="4"/>
  <c r="Y154" i="4"/>
  <c r="Y153" i="4"/>
  <c r="A144" i="4"/>
  <c r="A143" i="4"/>
  <c r="A142" i="4"/>
  <c r="A141" i="4"/>
  <c r="A140" i="4"/>
  <c r="A139" i="4"/>
  <c r="A138" i="4"/>
  <c r="A137" i="4"/>
  <c r="A136" i="4"/>
  <c r="A135" i="4"/>
  <c r="A134" i="4"/>
  <c r="Y118" i="4"/>
  <c r="Y117" i="4"/>
  <c r="Y116" i="4"/>
  <c r="Y115" i="4"/>
  <c r="Y105" i="4"/>
  <c r="Y106" i="4"/>
  <c r="Y113" i="4"/>
  <c r="Y108" i="4"/>
  <c r="Y112" i="4"/>
  <c r="Y107" i="4"/>
  <c r="Y104" i="4"/>
  <c r="Y110" i="4"/>
  <c r="Y103" i="4"/>
  <c r="Y111" i="4"/>
  <c r="Y109" i="4"/>
  <c r="Y114" i="4"/>
  <c r="A103" i="4"/>
  <c r="Y66" i="4"/>
  <c r="Y79" i="4"/>
  <c r="Y74" i="4"/>
  <c r="Y81" i="4"/>
  <c r="Y70" i="4"/>
  <c r="Y63" i="4"/>
  <c r="A85" i="4"/>
  <c r="Y61" i="4"/>
  <c r="A84" i="4"/>
  <c r="Y84" i="4"/>
  <c r="A82" i="4"/>
  <c r="Y78" i="4"/>
  <c r="A81" i="4"/>
  <c r="Y64" i="4"/>
  <c r="A80" i="4"/>
  <c r="A79" i="4"/>
  <c r="Y82" i="4"/>
  <c r="A78" i="4"/>
  <c r="Y65" i="4"/>
  <c r="A77" i="4"/>
  <c r="A76" i="4"/>
  <c r="Y85" i="4"/>
  <c r="A75" i="4"/>
  <c r="A74" i="4"/>
  <c r="Y68" i="4"/>
  <c r="A73" i="4"/>
  <c r="Y69" i="4"/>
  <c r="A72" i="4"/>
  <c r="A71" i="4"/>
  <c r="A70" i="4"/>
  <c r="Y80" i="4"/>
  <c r="A69" i="4"/>
  <c r="Y60" i="4"/>
  <c r="A68" i="4"/>
  <c r="A67" i="4"/>
  <c r="Y71" i="4"/>
  <c r="A66" i="4"/>
  <c r="Y83" i="4"/>
  <c r="A65" i="4"/>
  <c r="Y73" i="4"/>
  <c r="A64" i="4"/>
  <c r="Y76" i="4"/>
  <c r="A63" i="4"/>
  <c r="A62" i="4"/>
  <c r="Y75" i="4"/>
  <c r="A61" i="4"/>
  <c r="A60" i="4"/>
  <c r="A46" i="4"/>
  <c r="A45" i="4"/>
  <c r="A42" i="4"/>
  <c r="Y35" i="4"/>
  <c r="A41" i="4"/>
  <c r="A40" i="4"/>
  <c r="Y45" i="4"/>
  <c r="A39" i="4"/>
  <c r="Y43" i="4"/>
  <c r="Y36" i="4"/>
  <c r="Y40" i="4"/>
  <c r="Y39" i="4"/>
  <c r="Y42" i="4"/>
  <c r="Y34" i="4"/>
  <c r="Y41" i="4"/>
  <c r="AI75" i="4"/>
  <c r="AG75" i="4"/>
  <c r="AE75" i="4"/>
  <c r="AC75" i="4"/>
  <c r="W8" i="4"/>
  <c r="W57" i="4" s="1"/>
  <c r="U8" i="4"/>
  <c r="U131" i="4" s="1"/>
  <c r="S8" i="4"/>
  <c r="S131" i="4" s="1"/>
  <c r="Q8" i="4"/>
  <c r="Q131" i="4" s="1"/>
  <c r="O8" i="4"/>
  <c r="O100" i="4" s="1"/>
  <c r="M8" i="4"/>
  <c r="M131" i="4" s="1"/>
  <c r="K8" i="4"/>
  <c r="K100" i="4" s="1"/>
  <c r="I8" i="4"/>
  <c r="I57" i="4" s="1"/>
  <c r="G8" i="4"/>
  <c r="G131" i="4" s="1"/>
  <c r="W7" i="4"/>
  <c r="W130" i="4" s="1"/>
  <c r="U7" i="4"/>
  <c r="U99" i="4" s="1"/>
  <c r="S7" i="4"/>
  <c r="S56" i="4" s="1"/>
  <c r="Q7" i="4"/>
  <c r="Q99" i="4" s="1"/>
  <c r="O7" i="4"/>
  <c r="O99" i="4" s="1"/>
  <c r="M7" i="4"/>
  <c r="M99" i="4" s="1"/>
  <c r="K7" i="4"/>
  <c r="K99" i="4" s="1"/>
  <c r="I7" i="4"/>
  <c r="I99" i="4" s="1"/>
  <c r="G7" i="4"/>
  <c r="G56" i="4" s="1"/>
  <c r="E8" i="4"/>
  <c r="E57" i="4" s="1"/>
  <c r="E7" i="4"/>
  <c r="E130" i="4" s="1"/>
  <c r="X156" i="4"/>
  <c r="W156" i="4"/>
  <c r="V156" i="4"/>
  <c r="U156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F156" i="4"/>
  <c r="E156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F47" i="4"/>
  <c r="H47" i="4"/>
  <c r="J47" i="4"/>
  <c r="L47" i="4"/>
  <c r="N47" i="4"/>
  <c r="P47" i="4"/>
  <c r="R47" i="4"/>
  <c r="T47" i="4"/>
  <c r="V47" i="4"/>
  <c r="X47" i="4"/>
  <c r="W47" i="4"/>
  <c r="U47" i="4"/>
  <c r="S47" i="4"/>
  <c r="Q47" i="4"/>
  <c r="O47" i="4"/>
  <c r="M47" i="4"/>
  <c r="K47" i="4"/>
  <c r="I47" i="4"/>
  <c r="G47" i="4"/>
  <c r="E47" i="4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Y40" i="7"/>
  <c r="A40" i="7"/>
  <c r="Y39" i="7"/>
  <c r="A39" i="7"/>
  <c r="Y38" i="7"/>
  <c r="A38" i="7"/>
  <c r="Y37" i="7"/>
  <c r="A37" i="7"/>
  <c r="Y36" i="7"/>
  <c r="A36" i="7"/>
  <c r="Y35" i="7"/>
  <c r="A35" i="7"/>
  <c r="Y34" i="7"/>
  <c r="A34" i="7"/>
  <c r="Y25" i="7"/>
  <c r="A33" i="7"/>
  <c r="A32" i="7"/>
  <c r="A31" i="7"/>
  <c r="A30" i="7"/>
  <c r="A29" i="7"/>
  <c r="A28" i="7"/>
  <c r="A26" i="7"/>
  <c r="A25" i="7"/>
  <c r="A24" i="7"/>
  <c r="A23" i="7"/>
  <c r="A22" i="7"/>
  <c r="Y24" i="7"/>
  <c r="A21" i="7"/>
  <c r="A20" i="7"/>
  <c r="A19" i="7"/>
  <c r="A18" i="7"/>
  <c r="A17" i="7"/>
  <c r="A16" i="7"/>
  <c r="A15" i="7"/>
  <c r="A14" i="7"/>
  <c r="Y27" i="7"/>
  <c r="A13" i="7"/>
  <c r="Y28" i="7"/>
  <c r="A12" i="7"/>
  <c r="A11" i="7"/>
  <c r="AI70" i="7"/>
  <c r="AI26" i="7"/>
  <c r="AG70" i="7"/>
  <c r="AE70" i="7"/>
  <c r="AC70" i="7"/>
  <c r="AG26" i="7"/>
  <c r="AE26" i="7"/>
  <c r="AC26" i="7"/>
  <c r="W8" i="7"/>
  <c r="W52" i="7" s="1"/>
  <c r="U8" i="7"/>
  <c r="S8" i="7"/>
  <c r="S52" i="7" s="1"/>
  <c r="Q8" i="7"/>
  <c r="Q52" i="7" s="1"/>
  <c r="O8" i="7"/>
  <c r="M8" i="7"/>
  <c r="K8" i="7"/>
  <c r="I8" i="7"/>
  <c r="G8" i="7"/>
  <c r="E8" i="7"/>
  <c r="W7" i="7"/>
  <c r="W51" i="7" s="1"/>
  <c r="U7" i="7"/>
  <c r="S7" i="7"/>
  <c r="Q7" i="7"/>
  <c r="Q51" i="7" s="1"/>
  <c r="O7" i="7"/>
  <c r="M7" i="7"/>
  <c r="K7" i="7"/>
  <c r="K51" i="7" s="1"/>
  <c r="I7" i="7"/>
  <c r="G7" i="7"/>
  <c r="E7" i="7"/>
  <c r="E51" i="7" s="1"/>
  <c r="F85" i="7"/>
  <c r="H85" i="7"/>
  <c r="J85" i="7"/>
  <c r="L85" i="7"/>
  <c r="N85" i="7"/>
  <c r="P85" i="7"/>
  <c r="R85" i="7"/>
  <c r="T85" i="7"/>
  <c r="V85" i="7"/>
  <c r="X85" i="7"/>
  <c r="W85" i="7"/>
  <c r="U85" i="7"/>
  <c r="S85" i="7"/>
  <c r="Q85" i="7"/>
  <c r="O85" i="7"/>
  <c r="M85" i="7"/>
  <c r="K85" i="7"/>
  <c r="I85" i="7"/>
  <c r="G85" i="7"/>
  <c r="E85" i="7"/>
  <c r="F41" i="7"/>
  <c r="H41" i="7"/>
  <c r="J41" i="7"/>
  <c r="L41" i="7"/>
  <c r="N41" i="7"/>
  <c r="P41" i="7"/>
  <c r="R41" i="7"/>
  <c r="T41" i="7"/>
  <c r="V41" i="7"/>
  <c r="X41" i="7"/>
  <c r="W41" i="7"/>
  <c r="U41" i="7"/>
  <c r="S41" i="7"/>
  <c r="Q41" i="7"/>
  <c r="O41" i="7"/>
  <c r="M41" i="7"/>
  <c r="K41" i="7"/>
  <c r="I41" i="7"/>
  <c r="G41" i="7"/>
  <c r="E41" i="7"/>
  <c r="AI83" i="5"/>
  <c r="AG83" i="5"/>
  <c r="AE83" i="5"/>
  <c r="AC83" i="5"/>
  <c r="A157" i="5"/>
  <c r="A125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89" i="5"/>
  <c r="A88" i="5"/>
  <c r="A87" i="5"/>
  <c r="A84" i="5"/>
  <c r="A83" i="5"/>
  <c r="A82" i="5"/>
  <c r="A78" i="5"/>
  <c r="A76" i="5"/>
  <c r="A75" i="5"/>
  <c r="A73" i="5"/>
  <c r="A68" i="5"/>
  <c r="A90" i="5"/>
  <c r="A79" i="5"/>
  <c r="A74" i="5"/>
  <c r="A86" i="5"/>
  <c r="A69" i="5"/>
  <c r="A85" i="5"/>
  <c r="A81" i="5"/>
  <c r="A80" i="5"/>
  <c r="A72" i="5"/>
  <c r="A70" i="5"/>
  <c r="A77" i="5"/>
  <c r="A71" i="5"/>
  <c r="Y55" i="5"/>
  <c r="A55" i="5"/>
  <c r="Y54" i="5"/>
  <c r="A54" i="5"/>
  <c r="Y53" i="5"/>
  <c r="A53" i="5"/>
  <c r="Y52" i="5"/>
  <c r="A52" i="5"/>
  <c r="Y51" i="5"/>
  <c r="A51" i="5"/>
  <c r="Y50" i="5"/>
  <c r="A50" i="5"/>
  <c r="Y49" i="5"/>
  <c r="A49" i="5"/>
  <c r="Y48" i="5"/>
  <c r="A48" i="5"/>
  <c r="Y47" i="5"/>
  <c r="A47" i="5"/>
  <c r="Y46" i="5"/>
  <c r="A46" i="5"/>
  <c r="Y45" i="5"/>
  <c r="A45" i="5"/>
  <c r="Y44" i="5"/>
  <c r="A44" i="5"/>
  <c r="Y43" i="5"/>
  <c r="A43" i="5"/>
  <c r="Y40" i="5"/>
  <c r="A42" i="5"/>
  <c r="Y21" i="5"/>
  <c r="A41" i="5"/>
  <c r="Y28" i="5"/>
  <c r="A40" i="5"/>
  <c r="Y41" i="5"/>
  <c r="A39" i="5"/>
  <c r="Y13" i="5"/>
  <c r="A38" i="5"/>
  <c r="Y29" i="5"/>
  <c r="A37" i="5"/>
  <c r="Y37" i="5"/>
  <c r="A36" i="5"/>
  <c r="Y18" i="5"/>
  <c r="A35" i="5"/>
  <c r="Y14" i="5"/>
  <c r="A34" i="5"/>
  <c r="Y33" i="5"/>
  <c r="A33" i="5"/>
  <c r="Y16" i="5"/>
  <c r="A32" i="5"/>
  <c r="Y22" i="5"/>
  <c r="A31" i="5"/>
  <c r="Y38" i="5"/>
  <c r="A30" i="5"/>
  <c r="Y25" i="5"/>
  <c r="A29" i="5"/>
  <c r="Y34" i="5"/>
  <c r="A28" i="5"/>
  <c r="Y19" i="5"/>
  <c r="A27" i="5"/>
  <c r="Y20" i="5"/>
  <c r="A26" i="5"/>
  <c r="Y11" i="5"/>
  <c r="A25" i="5"/>
  <c r="Y32" i="5"/>
  <c r="A24" i="5"/>
  <c r="Y12" i="5"/>
  <c r="A23" i="5"/>
  <c r="Y31" i="5"/>
  <c r="A22" i="5"/>
  <c r="Y23" i="5"/>
  <c r="A21" i="5"/>
  <c r="Y27" i="5"/>
  <c r="A20" i="5"/>
  <c r="Y24" i="5"/>
  <c r="A19" i="5"/>
  <c r="Y15" i="5"/>
  <c r="A18" i="5"/>
  <c r="Y39" i="5"/>
  <c r="A17" i="5"/>
  <c r="Y17" i="5"/>
  <c r="A16" i="5"/>
  <c r="Y35" i="5"/>
  <c r="A15" i="5"/>
  <c r="Y36" i="5"/>
  <c r="A14" i="5"/>
  <c r="Y42" i="5"/>
  <c r="A13" i="5"/>
  <c r="Y26" i="5"/>
  <c r="A12" i="5"/>
  <c r="Y30" i="5"/>
  <c r="A11" i="5"/>
  <c r="AI167" i="5"/>
  <c r="AG167" i="5"/>
  <c r="AE167" i="5"/>
  <c r="AC167" i="5"/>
  <c r="AI135" i="5"/>
  <c r="AG135" i="5"/>
  <c r="AE135" i="5"/>
  <c r="AC135" i="5"/>
  <c r="AI26" i="5"/>
  <c r="AG26" i="5"/>
  <c r="AE26" i="5"/>
  <c r="AC26" i="5"/>
  <c r="W8" i="5"/>
  <c r="W122" i="5" s="1"/>
  <c r="U8" i="5"/>
  <c r="U65" i="5" s="1"/>
  <c r="S8" i="5"/>
  <c r="S122" i="5" s="1"/>
  <c r="Q8" i="5"/>
  <c r="Q154" i="5" s="1"/>
  <c r="O8" i="5"/>
  <c r="O154" i="5" s="1"/>
  <c r="M8" i="5"/>
  <c r="M122" i="5" s="1"/>
  <c r="K8" i="5"/>
  <c r="K122" i="5" s="1"/>
  <c r="I8" i="5"/>
  <c r="I154" i="5" s="1"/>
  <c r="G8" i="5"/>
  <c r="G65" i="5" s="1"/>
  <c r="W7" i="5"/>
  <c r="W121" i="5" s="1"/>
  <c r="U7" i="5"/>
  <c r="U64" i="5" s="1"/>
  <c r="S7" i="5"/>
  <c r="S64" i="5" s="1"/>
  <c r="Q7" i="5"/>
  <c r="Q153" i="5" s="1"/>
  <c r="O7" i="5"/>
  <c r="O64" i="5" s="1"/>
  <c r="M7" i="5"/>
  <c r="M64" i="5" s="1"/>
  <c r="K7" i="5"/>
  <c r="K64" i="5" s="1"/>
  <c r="I7" i="5"/>
  <c r="I64" i="5" s="1"/>
  <c r="G7" i="5"/>
  <c r="G121" i="5" s="1"/>
  <c r="E8" i="5"/>
  <c r="E65" i="5" s="1"/>
  <c r="E7" i="5"/>
  <c r="E153" i="5" s="1"/>
  <c r="X177" i="5"/>
  <c r="W177" i="5"/>
  <c r="V177" i="5"/>
  <c r="U177" i="5"/>
  <c r="T177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F177" i="5"/>
  <c r="E177" i="5"/>
  <c r="X145" i="5"/>
  <c r="W145" i="5"/>
  <c r="V145" i="5"/>
  <c r="U145" i="5"/>
  <c r="T145" i="5"/>
  <c r="S145" i="5"/>
  <c r="R145" i="5"/>
  <c r="Q145" i="5"/>
  <c r="P145" i="5"/>
  <c r="O145" i="5"/>
  <c r="N145" i="5"/>
  <c r="M145" i="5"/>
  <c r="L145" i="5"/>
  <c r="K145" i="5"/>
  <c r="J145" i="5"/>
  <c r="I145" i="5"/>
  <c r="H145" i="5"/>
  <c r="G145" i="5"/>
  <c r="F145" i="5"/>
  <c r="Y16" i="6"/>
  <c r="Y138" i="6"/>
  <c r="Y137" i="6"/>
  <c r="Y136" i="6"/>
  <c r="Y135" i="6"/>
  <c r="Y134" i="6"/>
  <c r="Y133" i="6"/>
  <c r="Y132" i="6"/>
  <c r="Y131" i="6"/>
  <c r="Y130" i="6"/>
  <c r="Y129" i="6"/>
  <c r="Y128" i="6"/>
  <c r="Y127" i="6"/>
  <c r="Y126" i="6"/>
  <c r="Y125" i="6"/>
  <c r="Y124" i="6"/>
  <c r="Y123" i="6"/>
  <c r="Y122" i="6"/>
  <c r="Y23" i="6"/>
  <c r="Y35" i="6"/>
  <c r="Y17" i="6"/>
  <c r="Y25" i="6"/>
  <c r="Y118" i="6"/>
  <c r="Y53" i="6"/>
  <c r="Y65" i="6"/>
  <c r="Y31" i="6"/>
  <c r="Y121" i="6"/>
  <c r="Y76" i="6"/>
  <c r="Y97" i="6"/>
  <c r="Y63" i="6"/>
  <c r="Y80" i="6"/>
  <c r="Y70" i="6"/>
  <c r="Y105" i="6"/>
  <c r="Y73" i="6"/>
  <c r="Y37" i="6"/>
  <c r="Y62" i="6"/>
  <c r="Y109" i="6"/>
  <c r="Y24" i="6"/>
  <c r="Y19" i="6"/>
  <c r="Y20" i="6"/>
  <c r="Y51" i="6"/>
  <c r="Y89" i="6"/>
  <c r="Y90" i="6"/>
  <c r="Y28" i="6"/>
  <c r="Y57" i="6"/>
  <c r="Y114" i="6"/>
  <c r="Y78" i="6"/>
  <c r="Y100" i="6"/>
  <c r="Y108" i="6"/>
  <c r="Y60" i="6"/>
  <c r="Y61" i="6"/>
  <c r="Y15" i="6"/>
  <c r="Y82" i="6"/>
  <c r="Y113" i="6"/>
  <c r="Y77" i="6"/>
  <c r="Y22" i="6"/>
  <c r="Y85" i="6"/>
  <c r="Y101" i="6"/>
  <c r="Y58" i="6"/>
  <c r="Y42" i="6"/>
  <c r="Y11" i="6"/>
  <c r="Y115" i="6"/>
  <c r="Y92" i="6"/>
  <c r="Y48" i="6"/>
  <c r="Y116" i="6"/>
  <c r="Y26" i="6"/>
  <c r="Y45" i="6"/>
  <c r="Y21" i="6"/>
  <c r="Y119" i="6"/>
  <c r="Y117" i="6"/>
  <c r="Y71" i="6"/>
  <c r="Y112" i="6"/>
  <c r="Y93" i="6"/>
  <c r="Y120" i="6"/>
  <c r="Y95" i="6"/>
  <c r="Y91" i="6"/>
  <c r="Y47" i="6"/>
  <c r="Y64" i="6"/>
  <c r="Y39" i="6"/>
  <c r="Y67" i="6"/>
  <c r="Y79" i="6"/>
  <c r="Y104" i="6"/>
  <c r="Y84" i="6"/>
  <c r="Y88" i="6"/>
  <c r="Y83" i="6"/>
  <c r="Y32" i="6"/>
  <c r="Y44" i="6"/>
  <c r="Y13" i="6"/>
  <c r="Y107" i="6"/>
  <c r="Y75" i="6"/>
  <c r="Y106" i="6"/>
  <c r="Y54" i="6"/>
  <c r="Y43" i="6"/>
  <c r="Y99" i="6"/>
  <c r="Y98" i="6"/>
  <c r="Y66" i="6"/>
  <c r="Y96" i="6"/>
  <c r="Y12" i="6"/>
  <c r="Y69" i="6"/>
  <c r="Y86" i="6"/>
  <c r="Y46" i="6"/>
  <c r="Y103" i="6"/>
  <c r="Y33" i="6"/>
  <c r="Y50" i="6"/>
  <c r="Y56" i="6"/>
  <c r="Y49" i="6"/>
  <c r="Y74" i="6"/>
  <c r="Y68" i="6"/>
  <c r="E139" i="6"/>
  <c r="F139" i="6"/>
  <c r="G139" i="6"/>
  <c r="H139" i="6"/>
  <c r="I139" i="6"/>
  <c r="J139" i="6"/>
  <c r="K139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Y111" i="6"/>
  <c r="A11" i="6"/>
  <c r="AI161" i="6"/>
  <c r="AG161" i="6"/>
  <c r="AE161" i="6"/>
  <c r="AC161" i="6"/>
  <c r="AI26" i="6"/>
  <c r="AG26" i="6"/>
  <c r="AE26" i="6"/>
  <c r="AC26" i="6"/>
  <c r="W8" i="6"/>
  <c r="W148" i="6" s="1"/>
  <c r="U8" i="6"/>
  <c r="U148" i="6" s="1"/>
  <c r="S8" i="6"/>
  <c r="S148" i="6" s="1"/>
  <c r="Q8" i="6"/>
  <c r="Q148" i="6" s="1"/>
  <c r="O8" i="6"/>
  <c r="O148" i="6" s="1"/>
  <c r="M8" i="6"/>
  <c r="M148" i="6" s="1"/>
  <c r="K8" i="6"/>
  <c r="K148" i="6" s="1"/>
  <c r="I8" i="6"/>
  <c r="I148" i="6" s="1"/>
  <c r="G8" i="6"/>
  <c r="G148" i="6" s="1"/>
  <c r="W7" i="6"/>
  <c r="W147" i="6" s="1"/>
  <c r="U7" i="6"/>
  <c r="U147" i="6" s="1"/>
  <c r="S7" i="6"/>
  <c r="S147" i="6" s="1"/>
  <c r="Q7" i="6"/>
  <c r="Q147" i="6" s="1"/>
  <c r="O7" i="6"/>
  <c r="O147" i="6" s="1"/>
  <c r="M7" i="6"/>
  <c r="M147" i="6" s="1"/>
  <c r="K7" i="6"/>
  <c r="K147" i="6" s="1"/>
  <c r="I7" i="6"/>
  <c r="I147" i="6" s="1"/>
  <c r="G7" i="6"/>
  <c r="G147" i="6" s="1"/>
  <c r="E8" i="6"/>
  <c r="E148" i="6" s="1"/>
  <c r="E7" i="6"/>
  <c r="E147" i="6" s="1"/>
  <c r="F195" i="6"/>
  <c r="H195" i="6"/>
  <c r="J195" i="6"/>
  <c r="L195" i="6"/>
  <c r="N195" i="6"/>
  <c r="P195" i="6"/>
  <c r="R195" i="6"/>
  <c r="T195" i="6"/>
  <c r="V195" i="6"/>
  <c r="X195" i="6"/>
  <c r="W195" i="6"/>
  <c r="U195" i="6"/>
  <c r="S195" i="6"/>
  <c r="Q195" i="6"/>
  <c r="O195" i="6"/>
  <c r="M195" i="6"/>
  <c r="K195" i="6"/>
  <c r="I195" i="6"/>
  <c r="G195" i="6"/>
  <c r="E195" i="6"/>
  <c r="L139" i="6"/>
  <c r="N139" i="6"/>
  <c r="P139" i="6"/>
  <c r="R139" i="6"/>
  <c r="T139" i="6"/>
  <c r="V139" i="6"/>
  <c r="X139" i="6"/>
  <c r="W139" i="6"/>
  <c r="U139" i="6"/>
  <c r="S139" i="6"/>
  <c r="Q139" i="6"/>
  <c r="O139" i="6"/>
  <c r="M139" i="6"/>
  <c r="U121" i="5" l="1"/>
  <c r="U153" i="5"/>
  <c r="G64" i="5"/>
  <c r="Q65" i="5"/>
  <c r="S153" i="5"/>
  <c r="M51" i="7"/>
  <c r="I122" i="5"/>
  <c r="S121" i="5"/>
  <c r="K52" i="7"/>
  <c r="M65" i="5"/>
  <c r="O130" i="4"/>
  <c r="W99" i="4"/>
  <c r="G154" i="5"/>
  <c r="E64" i="5"/>
  <c r="E121" i="5"/>
  <c r="W64" i="5"/>
  <c r="I153" i="5"/>
  <c r="M154" i="5"/>
  <c r="S154" i="5"/>
  <c r="O131" i="4"/>
  <c r="E99" i="4"/>
  <c r="M52" i="7"/>
  <c r="M57" i="4"/>
  <c r="S99" i="4"/>
  <c r="E56" i="4"/>
  <c r="Q122" i="5"/>
  <c r="O153" i="5"/>
  <c r="Y120" i="1"/>
  <c r="S51" i="7"/>
  <c r="G99" i="4"/>
  <c r="O121" i="5"/>
  <c r="U51" i="7"/>
  <c r="Y195" i="6"/>
  <c r="Y177" i="5"/>
  <c r="K65" i="5"/>
  <c r="U122" i="5"/>
  <c r="E154" i="5"/>
  <c r="G153" i="5"/>
  <c r="W153" i="5"/>
  <c r="M153" i="5"/>
  <c r="I65" i="5"/>
  <c r="K121" i="5"/>
  <c r="Q64" i="5"/>
  <c r="Q121" i="5"/>
  <c r="E122" i="5"/>
  <c r="U154" i="5"/>
  <c r="K153" i="5"/>
  <c r="Y156" i="4"/>
  <c r="Y91" i="4"/>
  <c r="Y121" i="1"/>
  <c r="Y96" i="1"/>
  <c r="Y95" i="1"/>
  <c r="Y70" i="1"/>
  <c r="Y119" i="4"/>
  <c r="Y47" i="4"/>
  <c r="Y48" i="4"/>
  <c r="Y34" i="1"/>
  <c r="K154" i="5"/>
  <c r="G122" i="5"/>
  <c r="I121" i="5"/>
  <c r="O52" i="7"/>
  <c r="O65" i="5"/>
  <c r="I100" i="4"/>
  <c r="S65" i="5"/>
  <c r="W65" i="5"/>
  <c r="M121" i="5"/>
  <c r="S57" i="4"/>
  <c r="U56" i="4"/>
  <c r="K130" i="4"/>
  <c r="W154" i="5"/>
  <c r="O122" i="5"/>
  <c r="K56" i="4"/>
  <c r="Q56" i="4"/>
  <c r="G57" i="4"/>
  <c r="E100" i="4"/>
  <c r="M130" i="4"/>
  <c r="I130" i="4"/>
  <c r="S130" i="4"/>
  <c r="Q57" i="4"/>
  <c r="G52" i="7"/>
  <c r="Q100" i="4"/>
  <c r="O57" i="4"/>
  <c r="M100" i="4"/>
  <c r="I51" i="7"/>
  <c r="W131" i="4"/>
  <c r="U130" i="4"/>
  <c r="I52" i="7"/>
  <c r="K131" i="4"/>
  <c r="G100" i="4"/>
  <c r="E52" i="7"/>
  <c r="U52" i="7"/>
  <c r="E131" i="4"/>
  <c r="I56" i="4"/>
  <c r="M56" i="4"/>
  <c r="Q130" i="4"/>
  <c r="K57" i="4"/>
  <c r="S100" i="4"/>
  <c r="W100" i="4"/>
  <c r="U57" i="4"/>
  <c r="U100" i="4"/>
  <c r="I131" i="4"/>
  <c r="O51" i="7"/>
  <c r="W56" i="4"/>
  <c r="O56" i="4"/>
  <c r="G130" i="4"/>
  <c r="G51" i="7"/>
</calcChain>
</file>

<file path=xl/comments1.xml><?xml version="1.0" encoding="utf-8"?>
<comments xmlns="http://schemas.openxmlformats.org/spreadsheetml/2006/main">
  <authors>
    <author>Familia Cuelli</author>
  </authors>
  <commentList>
    <comment ref="F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20</t>
        </r>
      </text>
    </comment>
    <comment ref="R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50</t>
        </r>
      </text>
    </comment>
    <comment ref="F1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60</t>
        </r>
      </text>
    </comment>
    <comment ref="N1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50</t>
        </r>
      </text>
    </comment>
    <comment ref="F1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30</t>
        </r>
      </text>
    </comment>
    <comment ref="F1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13,50</t>
        </r>
      </text>
    </comment>
    <comment ref="J1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8</t>
        </r>
      </text>
    </comment>
    <comment ref="N1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17,50</t>
        </r>
      </text>
    </comment>
    <comment ref="P1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30</t>
        </r>
      </text>
    </comment>
    <comment ref="F2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</t>
        </r>
      </text>
    </comment>
    <comment ref="F6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14,25</t>
        </r>
      </text>
    </comment>
    <comment ref="R6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11</t>
        </r>
      </text>
    </comment>
    <comment ref="L6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20,25</t>
        </r>
      </text>
    </comment>
    <comment ref="N6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12</t>
        </r>
      </text>
    </comment>
    <comment ref="J6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3,50</t>
        </r>
      </text>
    </comment>
    <comment ref="R6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8</t>
        </r>
      </text>
    </comment>
    <comment ref="F6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</t>
        </r>
      </text>
    </comment>
    <comment ref="F6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14,25</t>
        </r>
      </text>
    </comment>
    <comment ref="F6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6</t>
        </r>
      </text>
    </comment>
    <comment ref="R7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11</t>
        </r>
      </text>
    </comment>
    <comment ref="H10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37,50</t>
        </r>
      </text>
    </comment>
    <comment ref="N10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25</t>
        </r>
      </text>
    </comment>
    <comment ref="N10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15</t>
        </r>
      </text>
    </comment>
    <comment ref="H13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15</t>
        </r>
      </text>
    </comment>
    <comment ref="R13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20</t>
        </r>
      </text>
    </comment>
    <comment ref="N14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9</t>
        </r>
      </text>
    </comment>
  </commentList>
</comments>
</file>

<file path=xl/comments2.xml><?xml version="1.0" encoding="utf-8"?>
<comments xmlns="http://schemas.openxmlformats.org/spreadsheetml/2006/main">
  <authors>
    <author>Familia Cuelli</author>
  </authors>
  <commentList>
    <comment ref="J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53,33</t>
        </r>
      </text>
    </comment>
    <comment ref="N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20</t>
        </r>
      </text>
    </comment>
    <comment ref="F1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53,33</t>
        </r>
      </text>
    </comment>
    <comment ref="F1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11</t>
        </r>
      </text>
    </comment>
    <comment ref="P1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20</t>
        </r>
      </text>
    </comment>
    <comment ref="R1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30</t>
        </r>
      </text>
    </comment>
    <comment ref="H1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13,50</t>
        </r>
      </text>
    </comment>
    <comment ref="P1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30</t>
        </r>
      </text>
    </comment>
    <comment ref="H1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18</t>
        </r>
      </text>
    </comment>
    <comment ref="H1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0,75</t>
        </r>
      </text>
    </comment>
    <comment ref="F2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3</t>
        </r>
      </text>
    </comment>
    <comment ref="P2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8</t>
        </r>
      </text>
    </comment>
    <comment ref="N2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8</t>
        </r>
      </text>
    </comment>
    <comment ref="H2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0,75</t>
        </r>
      </text>
    </comment>
    <comment ref="N2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8</t>
        </r>
      </text>
    </comment>
    <comment ref="L6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18</t>
        </r>
      </text>
    </comment>
    <comment ref="L6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6</t>
        </r>
      </text>
    </comment>
    <comment ref="R6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50</t>
        </r>
      </text>
    </comment>
    <comment ref="J7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15</t>
        </r>
      </text>
    </comment>
    <comment ref="P7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8</t>
        </r>
      </text>
    </comment>
    <comment ref="H7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3,75</t>
        </r>
      </text>
    </comment>
    <comment ref="P7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10</t>
        </r>
      </text>
    </comment>
    <comment ref="H7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12</t>
        </r>
      </text>
    </comment>
    <comment ref="J7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12</t>
        </r>
      </text>
    </comment>
    <comment ref="N7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9</t>
        </r>
      </text>
    </comment>
    <comment ref="N7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13,50</t>
        </r>
      </text>
    </comment>
    <comment ref="R7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15,67</t>
        </r>
      </text>
    </comment>
    <comment ref="P7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15</t>
        </r>
      </text>
    </comment>
    <comment ref="F7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15</t>
        </r>
      </text>
    </comment>
    <comment ref="F7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12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50</t>
        </r>
      </text>
    </comment>
    <comment ref="F15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25</t>
        </r>
      </text>
    </comment>
  </commentList>
</comments>
</file>

<file path=xl/comments3.xml><?xml version="1.0" encoding="utf-8"?>
<comments xmlns="http://schemas.openxmlformats.org/spreadsheetml/2006/main">
  <authors>
    <author>Familia Cuelli</author>
  </authors>
  <commentList>
    <comment ref="F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70</t>
        </r>
      </text>
    </comment>
    <comment ref="R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85</t>
        </r>
      </text>
    </comment>
    <comment ref="R1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20</t>
        </r>
      </text>
    </comment>
    <comment ref="J1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12</t>
        </r>
      </text>
    </comment>
    <comment ref="R1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15</t>
        </r>
      </text>
    </comment>
    <comment ref="N2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10</t>
        </r>
      </text>
    </comment>
    <comment ref="F5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20</t>
        </r>
      </text>
    </comment>
    <comment ref="R5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26,25</t>
        </r>
      </text>
    </comment>
    <comment ref="J6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13,50</t>
        </r>
      </text>
    </comment>
    <comment ref="P6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17,50</t>
        </r>
      </text>
    </comment>
    <comment ref="N6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15</t>
        </r>
      </text>
    </comment>
    <comment ref="N6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12</t>
        </r>
      </text>
    </comment>
  </commentList>
</comments>
</file>

<file path=xl/comments4.xml><?xml version="1.0" encoding="utf-8"?>
<comments xmlns="http://schemas.openxmlformats.org/spreadsheetml/2006/main">
  <authors>
    <author>Familia Cuelli</author>
  </authors>
  <commentList>
    <comment ref="F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20</t>
        </r>
      </text>
    </comment>
    <comment ref="R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25</t>
        </r>
      </text>
    </comment>
    <comment ref="F1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60</t>
        </r>
      </text>
    </comment>
    <comment ref="P1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25</t>
        </r>
      </text>
    </comment>
    <comment ref="F1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P1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6</t>
        </r>
      </text>
    </comment>
    <comment ref="F1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30</t>
        </r>
      </text>
    </comment>
    <comment ref="N1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17,50</t>
        </r>
      </text>
    </comment>
    <comment ref="L1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3,75</t>
        </r>
      </text>
    </comment>
    <comment ref="J1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4</t>
        </r>
      </text>
    </comment>
    <comment ref="J2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8</t>
        </r>
      </text>
    </comment>
    <comment ref="N2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P2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11</t>
        </r>
      </text>
    </comment>
    <comment ref="N2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1,50</t>
        </r>
      </text>
    </comment>
    <comment ref="J2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R2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6</t>
        </r>
      </text>
    </comment>
    <comment ref="P2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</t>
        </r>
      </text>
    </comment>
    <comment ref="H2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0,75</t>
        </r>
      </text>
    </comment>
    <comment ref="R2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3,50</t>
        </r>
      </text>
    </comment>
    <comment ref="F3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N3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3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3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4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P4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4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N4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L15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22,50</t>
        </r>
      </text>
    </comment>
    <comment ref="N15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20</t>
        </r>
      </text>
    </comment>
    <comment ref="J15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25</t>
        </r>
      </text>
    </comment>
    <comment ref="N15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10</t>
        </r>
      </text>
    </comment>
  </commentList>
</comments>
</file>

<file path=xl/sharedStrings.xml><?xml version="1.0" encoding="utf-8"?>
<sst xmlns="http://schemas.openxmlformats.org/spreadsheetml/2006/main" count="1093" uniqueCount="187">
  <si>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</si>
  <si>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</si>
  <si>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</si>
  <si>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</si>
  <si>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</si>
  <si>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</si>
  <si>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</si>
  <si>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</si>
  <si>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</si>
  <si>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</si>
  <si>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 xml:space="preserve"> </t>
  </si>
  <si>
    <t>NGC</t>
  </si>
  <si>
    <t>SPGC</t>
  </si>
  <si>
    <t>EVTGC</t>
  </si>
  <si>
    <t>CMDP</t>
  </si>
  <si>
    <t>TGC</t>
  </si>
  <si>
    <t>MDPGC</t>
  </si>
  <si>
    <t>GCHCC</t>
  </si>
  <si>
    <t>CSCPGB</t>
  </si>
  <si>
    <t>VGGC</t>
  </si>
  <si>
    <t>AGCD</t>
  </si>
  <si>
    <t>LPSA</t>
  </si>
  <si>
    <t>CLUB MAR DEL PLATA</t>
  </si>
  <si>
    <t>SIERRA DE LOS PADRES GOLF CLUB</t>
  </si>
  <si>
    <t>TANDIL GOLF CLUB</t>
  </si>
  <si>
    <t>VILLA GESELL GOLF CLUB</t>
  </si>
  <si>
    <t>EL TIGRE GOLF CLUB</t>
  </si>
  <si>
    <t>SANTA TERESITA GOLF CLUB</t>
  </si>
  <si>
    <t>AERO GOLF CLUB DOLORES</t>
  </si>
  <si>
    <t>NECOCHEA GOLF CLUB</t>
  </si>
  <si>
    <t>MARAYUI COUNTRY CLUB</t>
  </si>
  <si>
    <t>LINKS PINAMAR S.A.</t>
  </si>
  <si>
    <t>CLUB SOCIAL Y CAMPO DE PATO GRAL. BALCARCE</t>
  </si>
  <si>
    <t>GOLF CHASCOMUS COUNTRY CLUB</t>
  </si>
  <si>
    <t>ETGC</t>
  </si>
  <si>
    <t>MCC</t>
  </si>
  <si>
    <t>STGC</t>
  </si>
  <si>
    <t>PUNTOS DESCARTADOS</t>
  </si>
  <si>
    <t>EL VALLE DE TANDIL GOLF CLUB</t>
  </si>
  <si>
    <t>0223-467-2500 INT.1</t>
  </si>
  <si>
    <t>MAR DEL PLATA GOLF CLUB (PLAYA GRANDE)</t>
  </si>
  <si>
    <t>MAR DEL PLATA GOLF CLUB (TULSA)</t>
  </si>
  <si>
    <t>0223-486-2221/486-2323</t>
  </si>
  <si>
    <t>0223-469-5244</t>
  </si>
  <si>
    <t>02262-45-1532</t>
  </si>
  <si>
    <t>0223-463-0062</t>
  </si>
  <si>
    <t>02241-420085/0011</t>
  </si>
  <si>
    <t>02254-570044/470044</t>
  </si>
  <si>
    <t xml:space="preserve">0223-460-5222 </t>
  </si>
  <si>
    <t>02245-44-6904</t>
  </si>
  <si>
    <t>02291-43-3001</t>
  </si>
  <si>
    <t xml:space="preserve">02266-42-3648/43-1199 </t>
  </si>
  <si>
    <t>02293-42-0065</t>
  </si>
  <si>
    <t>02293-44-5873/44-6020</t>
  </si>
  <si>
    <t>02246-43-0014 / 43-0938</t>
  </si>
  <si>
    <t>02255-458249</t>
  </si>
  <si>
    <t xml:space="preserve">02293- 40-6976 </t>
  </si>
  <si>
    <t>02254-49-1815</t>
  </si>
  <si>
    <t>REF.</t>
  </si>
  <si>
    <t>TELEFONO</t>
  </si>
  <si>
    <t>02255-47-5918</t>
  </si>
  <si>
    <t>COSTA ESMERALDA GOLF CLUB</t>
  </si>
  <si>
    <t>CEGC</t>
  </si>
  <si>
    <t>CARDON MIRAMAR LINKS</t>
  </si>
  <si>
    <t>CML</t>
  </si>
  <si>
    <t>CLUB DE GOLF CERRO PAMPA</t>
  </si>
  <si>
    <t>CGCP</t>
  </si>
  <si>
    <t>CARILO GOLF</t>
  </si>
  <si>
    <t>CG</t>
  </si>
  <si>
    <t>REGIONAL</t>
  </si>
  <si>
    <t>VILLARRUEL ENZO</t>
  </si>
  <si>
    <t>GARCIA DUFFY CLARA</t>
  </si>
  <si>
    <t>LARREGAIN JUAN IGNACIO</t>
  </si>
  <si>
    <t>RENDO MELISA</t>
  </si>
  <si>
    <t xml:space="preserve">POLO BODART GUILLERMO ANTONIO </t>
  </si>
  <si>
    <t>RENDO JOSEFINA</t>
  </si>
  <si>
    <t xml:space="preserve">NASSR TOMAS FRANCISCO         </t>
  </si>
  <si>
    <t>RECAREY LUCIANO</t>
  </si>
  <si>
    <t xml:space="preserve">GABBIN LOURDES                </t>
  </si>
  <si>
    <t xml:space="preserve">DI IORIO GIANLUCA             </t>
  </si>
  <si>
    <t>CIRCUITO DE MENORES AÑO 2017</t>
  </si>
  <si>
    <r>
      <t xml:space="preserve">CABALLEROS JUVENILES CLASES 92 - 93 - 94 - 95 - 96 - 97 Y 98 </t>
    </r>
    <r>
      <rPr>
        <b/>
        <sz val="15"/>
        <color indexed="10"/>
        <rFont val="Arial"/>
        <family val="2"/>
      </rPr>
      <t>- G R O S S -</t>
    </r>
  </si>
  <si>
    <r>
      <t xml:space="preserve">CABALLEROS JUVENILES CLASES  92 - 93 - 94 - 95 - 96 - 97 Y 98 </t>
    </r>
    <r>
      <rPr>
        <b/>
        <sz val="15"/>
        <color indexed="10"/>
        <rFont val="Arial"/>
        <family val="2"/>
      </rPr>
      <t>- N E T O -</t>
    </r>
  </si>
  <si>
    <r>
      <t xml:space="preserve">DAMAS JUVENILES CLASES  92 - 93 - 94 - 95 - 96 - 97 Y 98 </t>
    </r>
    <r>
      <rPr>
        <b/>
        <sz val="15"/>
        <color indexed="10"/>
        <rFont val="Arial"/>
        <family val="2"/>
      </rPr>
      <t>- G R O S S -</t>
    </r>
  </si>
  <si>
    <r>
      <t xml:space="preserve">DAMAS JUVENILES CLASES  92 - 93 - 94 - 95 - 96 - 97 Y 98 </t>
    </r>
    <r>
      <rPr>
        <b/>
        <sz val="15"/>
        <color indexed="10"/>
        <rFont val="Arial"/>
        <family val="2"/>
      </rPr>
      <t>- N E T O -</t>
    </r>
  </si>
  <si>
    <t>Necocea Golf Club - POJ -</t>
  </si>
  <si>
    <r>
      <t xml:space="preserve">CABALLEROS MENORES CLASES 99 - 00 Y 01 </t>
    </r>
    <r>
      <rPr>
        <b/>
        <sz val="15"/>
        <color rgb="FFFF0000"/>
        <rFont val="Arial"/>
        <family val="2"/>
      </rPr>
      <t>- G R O S S -</t>
    </r>
  </si>
  <si>
    <r>
      <t xml:space="preserve">CABALLEROS MENORES CLASES 99 - 00 Y 01 </t>
    </r>
    <r>
      <rPr>
        <b/>
        <sz val="15"/>
        <color rgb="FFFF0000"/>
        <rFont val="Arial"/>
        <family val="2"/>
      </rPr>
      <t>- N E T O -</t>
    </r>
  </si>
  <si>
    <r>
      <t xml:space="preserve">DAMAS MENORES CLASES 99 - 00 Y 01 </t>
    </r>
    <r>
      <rPr>
        <b/>
        <sz val="15"/>
        <color rgb="FFFF0000"/>
        <rFont val="Arial"/>
        <family val="2"/>
      </rPr>
      <t>- G R O S S -</t>
    </r>
  </si>
  <si>
    <r>
      <t xml:space="preserve">DAMAS MENORES CLASES 99 - 00 Y 01 </t>
    </r>
    <r>
      <rPr>
        <b/>
        <sz val="15"/>
        <color rgb="FFFF0000"/>
        <rFont val="Arial"/>
        <family val="2"/>
      </rPr>
      <t>- N E T O -</t>
    </r>
  </si>
  <si>
    <r>
      <t xml:space="preserve">CABALLEROS MENORES DE 15 CLASES 02 y 03 </t>
    </r>
    <r>
      <rPr>
        <b/>
        <sz val="15"/>
        <color rgb="FFFF0000"/>
        <rFont val="Arial"/>
        <family val="2"/>
      </rPr>
      <t>- G R O S S -</t>
    </r>
  </si>
  <si>
    <r>
      <t xml:space="preserve">CABALLEROS MENORES DE 15 CLASES 02 y 03 </t>
    </r>
    <r>
      <rPr>
        <b/>
        <sz val="15"/>
        <color rgb="FFFF0000"/>
        <rFont val="Arial"/>
        <family val="2"/>
      </rPr>
      <t>- N E T O -</t>
    </r>
  </si>
  <si>
    <r>
      <t xml:space="preserve">CABALLEROS MENORES CLASES 04 Y POSTERIORES </t>
    </r>
    <r>
      <rPr>
        <b/>
        <sz val="15"/>
        <color rgb="FFFF0000"/>
        <rFont val="Arial"/>
        <family val="2"/>
      </rPr>
      <t>- G R O S S -</t>
    </r>
  </si>
  <si>
    <r>
      <t xml:space="preserve">CABALLEROS MENORES CLASES 04 Y POSTERIORES </t>
    </r>
    <r>
      <rPr>
        <b/>
        <sz val="15"/>
        <color rgb="FFFF0000"/>
        <rFont val="Arial"/>
        <family val="2"/>
      </rPr>
      <t>- N E T O -</t>
    </r>
  </si>
  <si>
    <r>
      <t xml:space="preserve">CABALLEROS TODAS LAS EDADES </t>
    </r>
    <r>
      <rPr>
        <b/>
        <sz val="15"/>
        <color indexed="10"/>
        <rFont val="Arial"/>
        <family val="2"/>
      </rPr>
      <t>- G R O S S -</t>
    </r>
  </si>
  <si>
    <r>
      <t xml:space="preserve">DAMAS TODAS LAS EDADES </t>
    </r>
    <r>
      <rPr>
        <b/>
        <sz val="15"/>
        <color indexed="10"/>
        <rFont val="Arial"/>
        <family val="2"/>
      </rPr>
      <t>- G R O S S -</t>
    </r>
  </si>
  <si>
    <t xml:space="preserve">LAMORTE JUAN MANUEL           </t>
  </si>
  <si>
    <t xml:space="preserve">NASIF YAIR MANUEL             </t>
  </si>
  <si>
    <t xml:space="preserve">CALVIELLO ROBERTS LUIS        </t>
  </si>
  <si>
    <t xml:space="preserve">LORIENTE LUCIA SOL            </t>
  </si>
  <si>
    <t xml:space="preserve">NAVARRO FERNANDO (H)          </t>
  </si>
  <si>
    <t xml:space="preserve">ACUÑA TOBIAS                  </t>
  </si>
  <si>
    <t xml:space="preserve">RODRIGUEZ CONSOLI JOAQUIN     </t>
  </si>
  <si>
    <t xml:space="preserve">FERNANDEZ MAS AGUSTIN         </t>
  </si>
  <si>
    <t xml:space="preserve">LOPEZ ALVARO IGNACIO          </t>
  </si>
  <si>
    <t xml:space="preserve">RECAREY FRANCO NAHUEL         </t>
  </si>
  <si>
    <t xml:space="preserve">FARHAN MILTON                 </t>
  </si>
  <si>
    <t xml:space="preserve">MICHELINI RAMIRO              </t>
  </si>
  <si>
    <t xml:space="preserve">MASTROMARINO GIAN FRANCO      </t>
  </si>
  <si>
    <t xml:space="preserve">ZULIANI POLO                  </t>
  </si>
  <si>
    <t>MICHELLI TOMAS</t>
  </si>
  <si>
    <t>FERRANTE MATEO</t>
  </si>
  <si>
    <t>MORUA CARIAC MATEO</t>
  </si>
  <si>
    <t xml:space="preserve">DABOS GUADALUPE               </t>
  </si>
  <si>
    <t xml:space="preserve">PIMENTEL JIMENA               </t>
  </si>
  <si>
    <t>ORTIZ MASSEY CLARA</t>
  </si>
  <si>
    <t xml:space="preserve">BAILLERES SANTIAGO            </t>
  </si>
  <si>
    <t xml:space="preserve">JOSSI PEDRO (H)               </t>
  </si>
  <si>
    <t xml:space="preserve">DE LEON JUAN MANUEL           </t>
  </si>
  <si>
    <t xml:space="preserve">AZCUE SEGUNDO                 </t>
  </si>
  <si>
    <t xml:space="preserve">HERRERA VEGAS JOAQUIN         </t>
  </si>
  <si>
    <t xml:space="preserve">SLAVIN JUAN PABLO             </t>
  </si>
  <si>
    <t xml:space="preserve">NAVARRO NICOLAS (H).          </t>
  </si>
  <si>
    <t xml:space="preserve">MELI OCTAVIO                  </t>
  </si>
  <si>
    <t xml:space="preserve">SCARFONE HUGO (H)             </t>
  </si>
  <si>
    <t xml:space="preserve">BILBAO FRANCISCO EUGENIO      </t>
  </si>
  <si>
    <t xml:space="preserve">INDART IGNACIO                </t>
  </si>
  <si>
    <t xml:space="preserve">INDART AGUSTIN                </t>
  </si>
  <si>
    <t xml:space="preserve">GUEVARA GUIDO                 </t>
  </si>
  <si>
    <t>LAFRAGETTE RAMIRO</t>
  </si>
  <si>
    <t xml:space="preserve">PARISI  SANTINO               </t>
  </si>
  <si>
    <t xml:space="preserve">RENDO CATALINA                </t>
  </si>
  <si>
    <t xml:space="preserve">SUAREZ MILAGROS               </t>
  </si>
  <si>
    <t xml:space="preserve">GARCIA CUENCA BRENDA          </t>
  </si>
  <si>
    <t xml:space="preserve">DABOS BENJAMIN                </t>
  </si>
  <si>
    <t xml:space="preserve">BOLY ALFREDO (N)              </t>
  </si>
  <si>
    <t xml:space="preserve">ELICHIRIBEHETY RICARDO JUAN   </t>
  </si>
  <si>
    <t xml:space="preserve">PIMENTEL SIMON                </t>
  </si>
  <si>
    <t>LARREGAIN GABRIEL</t>
  </si>
  <si>
    <t>PRIOLETTO SANTIAGO</t>
  </si>
  <si>
    <t xml:space="preserve">PEÑA SANTIAGO                 </t>
  </si>
  <si>
    <t xml:space="preserve">OTTO KEVIN                    </t>
  </si>
  <si>
    <t>ORTALE FELIPE</t>
  </si>
  <si>
    <t xml:space="preserve">LABARTHE JOAQUIN              </t>
  </si>
  <si>
    <t xml:space="preserve">ERRECART GIMENA               </t>
  </si>
  <si>
    <t>09 y 10/02/2017</t>
  </si>
  <si>
    <t>Sierra de los Padres G.C. AMD</t>
  </si>
  <si>
    <r>
      <t xml:space="preserve">DAMAS MENORES DE 15 CLASES 02 y POSTERIORES </t>
    </r>
    <r>
      <rPr>
        <b/>
        <sz val="15"/>
        <color rgb="FFFF0000"/>
        <rFont val="Arial"/>
        <family val="2"/>
      </rPr>
      <t>- N E T O -</t>
    </r>
  </si>
  <si>
    <r>
      <t xml:space="preserve">DAMAS MENORES DE 15 CLASES 02 y POSTERIORES </t>
    </r>
    <r>
      <rPr>
        <b/>
        <sz val="15"/>
        <color rgb="FFFF0000"/>
        <rFont val="Arial"/>
        <family val="2"/>
      </rPr>
      <t>- G R O S S -</t>
    </r>
  </si>
  <si>
    <t>CARROZZINO FELIPE</t>
  </si>
  <si>
    <t>FONTANALS MANUEL</t>
  </si>
  <si>
    <t>ALVAREZ ELENA</t>
  </si>
  <si>
    <t>AYESA BLAS</t>
  </si>
  <si>
    <t xml:space="preserve">BERCHOT PILAR </t>
  </si>
  <si>
    <t>CASTELLI CLARA RENATA</t>
  </si>
  <si>
    <t xml:space="preserve">PIANTONI JOSE IGNACIO </t>
  </si>
  <si>
    <t xml:space="preserve">ROSAS IGNACIO </t>
  </si>
  <si>
    <t xml:space="preserve">GAYONE TOBIAS </t>
  </si>
  <si>
    <t>CHARLES SANTIAGO</t>
  </si>
  <si>
    <t>OLIVERI CATHERINA</t>
  </si>
  <si>
    <t>GOTI JULIO</t>
  </si>
  <si>
    <t>BERCHOT TOMAS</t>
  </si>
  <si>
    <t>FAIRBAIRN NICOLAS</t>
  </si>
  <si>
    <t>Tandil Golf Club</t>
  </si>
  <si>
    <t>COTADO FEDERICO</t>
  </si>
  <si>
    <t>PRIMER DESCARTE EN EL 1° SEMESTRE</t>
  </si>
  <si>
    <t xml:space="preserve">ROTHEMBERGER MATEO            </t>
  </si>
  <si>
    <t>ALESSI BAUTISTA</t>
  </si>
  <si>
    <t xml:space="preserve">NORIEGA MATEO                 </t>
  </si>
  <si>
    <t>MUGURUZA PILAR</t>
  </si>
  <si>
    <t>BERTOZZI NICOLAS</t>
  </si>
  <si>
    <t>REPETTO JUAN CRUZ</t>
  </si>
  <si>
    <t>10 y 11/06/2017</t>
  </si>
  <si>
    <t>Cariló Golf</t>
  </si>
  <si>
    <t>SCARIOT ARCAMONE EMANUEL</t>
  </si>
  <si>
    <t>ROBLES MOYANO FRANCISCO</t>
  </si>
  <si>
    <t>Club Mar del Plata S.A.</t>
  </si>
  <si>
    <t xml:space="preserve">SANCHEZ TOMAS </t>
  </si>
  <si>
    <t>TEICH KAREN</t>
  </si>
  <si>
    <t>BIANCUZZO MARTINA</t>
  </si>
  <si>
    <t>MAIQUES ANA</t>
  </si>
  <si>
    <t>DE RONI LISANDRO</t>
  </si>
  <si>
    <t>Cardón Miramar Links</t>
  </si>
  <si>
    <t>PAZ FACUNDO</t>
  </si>
  <si>
    <t>Mar del Plata Gof Club C.N.</t>
  </si>
  <si>
    <t>DI JULIO GIAN FRANCO</t>
  </si>
  <si>
    <t xml:space="preserve">SCALA FACUNDO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</si>
</sst>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9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5"/>
      <color indexed="10"/>
      <name val="Arial"/>
      <family val="2"/>
    </font>
    <font>
      <b/>
      <sz val="15"/>
      <color indexed="9"/>
      <name val="Arial"/>
      <family val="2"/>
    </font>
    <font>
      <sz val="15"/>
      <name val="Arial"/>
      <family val="2"/>
    </font>
    <font>
      <b/>
      <sz val="15"/>
      <color rgb="FFFF0000"/>
      <name val="Arial"/>
      <family val="2"/>
    </font>
    <font>
      <b/>
      <sz val="13"/>
      <color rgb="FFFF0000"/>
      <name val="Arial"/>
      <family val="2"/>
    </font>
    <font>
      <sz val="10"/>
      <name val="Arial"/>
      <family val="2"/>
      <charset val="1"/>
    </font>
    <font>
      <b/>
      <sz val="10"/>
      <color indexed="81"/>
      <name val="Tahoma"/>
      <family val="2"/>
    </font>
    <font>
      <b/>
      <sz val="26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103">
    <xf numFmtId="0" fontId="0" fillId="0" borderId="0" xfId="0"/>
    <xf numFmtId="0" fontId="2" fillId="0" borderId="0" xfId="0" applyFont="1"/>
    <xf numFmtId="0" fontId="4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9" fontId="9" fillId="3" borderId="6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7" xfId="0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/>
    </xf>
    <xf numFmtId="2" fontId="9" fillId="3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4" fillId="0" borderId="0" xfId="0" applyNumberFormat="1" applyFont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7" fillId="2" borderId="0" xfId="0" applyNumberFormat="1" applyFont="1" applyFill="1" applyAlignment="1">
      <alignment horizontal="center"/>
    </xf>
    <xf numFmtId="0" fontId="4" fillId="0" borderId="11" xfId="0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1" fillId="0" borderId="0" xfId="1" applyFill="1" applyBorder="1" applyAlignment="1" applyProtection="1"/>
    <xf numFmtId="0" fontId="6" fillId="5" borderId="6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12" fillId="2" borderId="18" xfId="0" applyFont="1" applyFill="1" applyBorder="1"/>
    <xf numFmtId="0" fontId="7" fillId="2" borderId="16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6" fillId="0" borderId="9" xfId="0" applyFont="1" applyBorder="1"/>
    <xf numFmtId="0" fontId="13" fillId="0" borderId="10" xfId="0" applyFont="1" applyBorder="1" applyAlignment="1">
      <alignment horizontal="center"/>
    </xf>
    <xf numFmtId="0" fontId="12" fillId="2" borderId="9" xfId="0" applyFont="1" applyFill="1" applyBorder="1"/>
    <xf numFmtId="0" fontId="12" fillId="2" borderId="6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6" fillId="0" borderId="20" xfId="0" applyFont="1" applyBorder="1"/>
    <xf numFmtId="0" fontId="6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2" fontId="4" fillId="5" borderId="10" xfId="0" applyNumberFormat="1" applyFont="1" applyFill="1" applyBorder="1" applyAlignment="1">
      <alignment horizontal="center"/>
    </xf>
    <xf numFmtId="2" fontId="4" fillId="5" borderId="13" xfId="0" applyNumberFormat="1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7" fillId="2" borderId="33" xfId="0" applyNumberFormat="1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/>
    </xf>
    <xf numFmtId="2" fontId="4" fillId="6" borderId="10" xfId="0" applyNumberFormat="1" applyFont="1" applyFill="1" applyBorder="1" applyAlignment="1">
      <alignment horizontal="center"/>
    </xf>
    <xf numFmtId="2" fontId="4" fillId="6" borderId="13" xfId="0" applyNumberFormat="1" applyFont="1" applyFill="1" applyBorder="1" applyAlignment="1">
      <alignment horizontal="center"/>
    </xf>
    <xf numFmtId="2" fontId="4" fillId="0" borderId="0" xfId="0" applyNumberFormat="1" applyFont="1" applyFill="1"/>
    <xf numFmtId="0" fontId="15" fillId="0" borderId="9" xfId="0" applyFont="1" applyFill="1" applyBorder="1" applyAlignment="1">
      <alignment horizontal="center"/>
    </xf>
    <xf numFmtId="0" fontId="2" fillId="0" borderId="0" xfId="0" applyFont="1" applyFill="1"/>
    <xf numFmtId="0" fontId="4" fillId="0" borderId="9" xfId="0" applyFont="1" applyBorder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14" fontId="7" fillId="2" borderId="19" xfId="0" applyNumberFormat="1" applyFont="1" applyFill="1" applyBorder="1" applyAlignment="1">
      <alignment horizontal="center"/>
    </xf>
    <xf numFmtId="14" fontId="7" fillId="2" borderId="25" xfId="0" applyNumberFormat="1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15" fillId="6" borderId="19" xfId="0" applyFont="1" applyFill="1" applyBorder="1" applyAlignment="1">
      <alignment horizontal="center"/>
    </xf>
    <xf numFmtId="0" fontId="15" fillId="6" borderId="25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26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14" fontId="7" fillId="2" borderId="17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2" fontId="4" fillId="7" borderId="10" xfId="0" applyNumberFormat="1" applyFont="1" applyFill="1" applyBorder="1" applyAlignment="1">
      <alignment horizontal="center"/>
    </xf>
  </cellXfs>
  <cellStyles count="3">
    <cellStyle name="Excel Built-in Normal" xfId="2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="85" workbookViewId="0"/>
  </sheetViews>
  <sheetFormatPr baseColWidth="10" defaultRowHeight="18.75" x14ac:dyDescent="0.25"/>
  <cols>
    <col min="1" max="1" width="75.140625" style="28" bestFit="1" customWidth="1"/>
    <col min="2" max="2" width="13.28515625" style="29" bestFit="1" customWidth="1"/>
    <col min="3" max="3" width="34.140625" style="29" bestFit="1" customWidth="1"/>
    <col min="4" max="16384" width="11.42578125" style="28"/>
  </cols>
  <sheetData>
    <row r="1" spans="1:3" ht="19.5" x14ac:dyDescent="0.3">
      <c r="A1" s="40" t="s">
        <v>7</v>
      </c>
      <c r="B1" s="34" t="s">
        <v>58</v>
      </c>
      <c r="C1" s="34" t="s">
        <v>59</v>
      </c>
    </row>
    <row r="2" spans="1:3" ht="19.5" x14ac:dyDescent="0.3">
      <c r="A2" s="45" t="s">
        <v>28</v>
      </c>
      <c r="B2" s="31" t="s">
        <v>20</v>
      </c>
      <c r="C2" s="46" t="s">
        <v>49</v>
      </c>
    </row>
    <row r="3" spans="1:3" ht="19.5" x14ac:dyDescent="0.3">
      <c r="A3" s="47" t="s">
        <v>63</v>
      </c>
      <c r="B3" s="48" t="s">
        <v>64</v>
      </c>
      <c r="C3" s="49" t="s">
        <v>50</v>
      </c>
    </row>
    <row r="4" spans="1:3" ht="19.5" x14ac:dyDescent="0.3">
      <c r="A4" s="45" t="s">
        <v>67</v>
      </c>
      <c r="B4" s="31" t="s">
        <v>68</v>
      </c>
      <c r="C4" s="46" t="s">
        <v>47</v>
      </c>
    </row>
    <row r="5" spans="1:3" ht="19.5" x14ac:dyDescent="0.3">
      <c r="A5" s="47" t="s">
        <v>65</v>
      </c>
      <c r="B5" s="48" t="s">
        <v>66</v>
      </c>
      <c r="C5" s="49" t="s">
        <v>52</v>
      </c>
    </row>
    <row r="6" spans="1:3" ht="19.5" x14ac:dyDescent="0.3">
      <c r="A6" s="45" t="s">
        <v>22</v>
      </c>
      <c r="B6" s="31" t="s">
        <v>14</v>
      </c>
      <c r="C6" s="46" t="s">
        <v>39</v>
      </c>
    </row>
    <row r="7" spans="1:3" ht="19.5" x14ac:dyDescent="0.3">
      <c r="A7" s="47" t="s">
        <v>32</v>
      </c>
      <c r="B7" s="48" t="s">
        <v>18</v>
      </c>
      <c r="C7" s="49" t="s">
        <v>51</v>
      </c>
    </row>
    <row r="8" spans="1:3" ht="19.5" x14ac:dyDescent="0.3">
      <c r="A8" s="45" t="s">
        <v>61</v>
      </c>
      <c r="B8" s="31" t="s">
        <v>62</v>
      </c>
      <c r="C8" s="46" t="s">
        <v>60</v>
      </c>
    </row>
    <row r="9" spans="1:3" ht="19.5" x14ac:dyDescent="0.3">
      <c r="A9" s="47" t="s">
        <v>26</v>
      </c>
      <c r="B9" s="48" t="s">
        <v>34</v>
      </c>
      <c r="C9" s="49"/>
    </row>
    <row r="10" spans="1:3" ht="19.5" x14ac:dyDescent="0.3">
      <c r="A10" s="45" t="s">
        <v>38</v>
      </c>
      <c r="B10" s="31" t="s">
        <v>13</v>
      </c>
      <c r="C10" s="46" t="s">
        <v>53</v>
      </c>
    </row>
    <row r="11" spans="1:3" ht="19.5" x14ac:dyDescent="0.3">
      <c r="A11" s="47" t="s">
        <v>33</v>
      </c>
      <c r="B11" s="48" t="s">
        <v>17</v>
      </c>
      <c r="C11" s="49" t="s">
        <v>46</v>
      </c>
    </row>
    <row r="12" spans="1:3" ht="19.5" x14ac:dyDescent="0.3">
      <c r="A12" s="45" t="s">
        <v>31</v>
      </c>
      <c r="B12" s="31" t="s">
        <v>21</v>
      </c>
      <c r="C12" s="46" t="s">
        <v>57</v>
      </c>
    </row>
    <row r="13" spans="1:3" ht="19.5" x14ac:dyDescent="0.3">
      <c r="A13" s="47" t="s">
        <v>40</v>
      </c>
      <c r="B13" s="48" t="s">
        <v>16</v>
      </c>
      <c r="C13" s="49" t="s">
        <v>42</v>
      </c>
    </row>
    <row r="14" spans="1:3" ht="19.5" x14ac:dyDescent="0.3">
      <c r="A14" s="45" t="s">
        <v>41</v>
      </c>
      <c r="B14" s="31" t="s">
        <v>16</v>
      </c>
      <c r="C14" s="46" t="s">
        <v>43</v>
      </c>
    </row>
    <row r="15" spans="1:3" ht="19.5" x14ac:dyDescent="0.3">
      <c r="A15" s="45" t="s">
        <v>30</v>
      </c>
      <c r="B15" s="31" t="s">
        <v>35</v>
      </c>
      <c r="C15" s="46" t="s">
        <v>48</v>
      </c>
    </row>
    <row r="16" spans="1:3" ht="19.5" x14ac:dyDescent="0.3">
      <c r="A16" s="47" t="s">
        <v>29</v>
      </c>
      <c r="B16" s="48" t="s">
        <v>11</v>
      </c>
      <c r="C16" s="49" t="s">
        <v>44</v>
      </c>
    </row>
    <row r="17" spans="1:3" ht="19.5" x14ac:dyDescent="0.3">
      <c r="A17" s="45" t="s">
        <v>27</v>
      </c>
      <c r="B17" s="31" t="s">
        <v>36</v>
      </c>
      <c r="C17" s="46" t="s">
        <v>54</v>
      </c>
    </row>
    <row r="18" spans="1:3" ht="19.5" x14ac:dyDescent="0.3">
      <c r="A18" s="47" t="s">
        <v>23</v>
      </c>
      <c r="B18" s="48" t="s">
        <v>12</v>
      </c>
      <c r="C18" s="49" t="s">
        <v>45</v>
      </c>
    </row>
    <row r="19" spans="1:3" ht="20.25" thickBot="1" x14ac:dyDescent="0.35">
      <c r="A19" s="50" t="s">
        <v>24</v>
      </c>
      <c r="B19" s="51" t="s">
        <v>15</v>
      </c>
      <c r="C19" s="52" t="s">
        <v>56</v>
      </c>
    </row>
    <row r="20" spans="1:3" ht="20.25" thickBot="1" x14ac:dyDescent="0.35">
      <c r="A20" s="42" t="s">
        <v>25</v>
      </c>
      <c r="B20" s="41" t="s">
        <v>19</v>
      </c>
      <c r="C20" s="41" t="s">
        <v>55</v>
      </c>
    </row>
    <row r="21" spans="1:3" ht="19.5" x14ac:dyDescent="0.3">
      <c r="A21" s="30"/>
      <c r="B21" s="32"/>
    </row>
    <row r="22" spans="1:3" ht="19.5" x14ac:dyDescent="0.3">
      <c r="A22" s="31" t="s">
        <v>37</v>
      </c>
      <c r="B22" s="33"/>
    </row>
    <row r="24" spans="1:3" ht="19.5" x14ac:dyDescent="0.3">
      <c r="A24" s="31" t="s">
        <v>165</v>
      </c>
      <c r="B24" s="38"/>
    </row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1"/>
  <sheetViews>
    <sheetView tabSelected="1" zoomScale="70" zoomScaleNormal="70" workbookViewId="0">
      <selection sqref="A1:Y1"/>
    </sheetView>
  </sheetViews>
  <sheetFormatPr baseColWidth="10" defaultRowHeight="16.5" x14ac:dyDescent="0.25"/>
  <cols>
    <col min="1" max="1" width="9.5703125" style="2" bestFit="1" customWidth="1"/>
    <col min="2" max="2" width="39.85546875" style="2" bestFit="1" customWidth="1"/>
    <col min="3" max="3" width="11.7109375" style="2" bestFit="1" customWidth="1"/>
    <col min="4" max="4" width="11.140625" style="2" bestFit="1" customWidth="1"/>
    <col min="5" max="5" width="10.85546875" style="2" customWidth="1"/>
    <col min="6" max="6" width="11.85546875" style="2" customWidth="1"/>
    <col min="7" max="7" width="10" style="2" customWidth="1"/>
    <col min="8" max="8" width="11.85546875" style="2" customWidth="1"/>
    <col min="9" max="9" width="10" style="2" customWidth="1"/>
    <col min="10" max="10" width="11.85546875" style="2" customWidth="1"/>
    <col min="11" max="11" width="10" style="2" customWidth="1"/>
    <col min="12" max="12" width="11.85546875" style="2" customWidth="1"/>
    <col min="13" max="13" width="10" style="2" customWidth="1"/>
    <col min="14" max="14" width="11.85546875" style="2" customWidth="1"/>
    <col min="15" max="15" width="10" style="2" customWidth="1"/>
    <col min="16" max="16" width="11.85546875" style="2" customWidth="1"/>
    <col min="17" max="17" width="10" style="2" customWidth="1"/>
    <col min="18" max="18" width="11.85546875" style="2" customWidth="1"/>
    <col min="19" max="19" width="10" style="2" hidden="1" customWidth="1"/>
    <col min="20" max="20" width="11.85546875" style="2" hidden="1" customWidth="1"/>
    <col min="21" max="21" width="10" style="2" hidden="1" customWidth="1"/>
    <col min="22" max="22" width="11.85546875" style="2" hidden="1" customWidth="1"/>
    <col min="23" max="23" width="10" style="2" hidden="1" customWidth="1"/>
    <col min="24" max="24" width="11.85546875" style="2" hidden="1" customWidth="1"/>
    <col min="25" max="25" width="12.28515625" style="2" bestFit="1" customWidth="1"/>
    <col min="26" max="26" width="9.5703125" style="2" bestFit="1" customWidth="1"/>
    <col min="27" max="27" width="11.85546875" style="2" customWidth="1"/>
    <col min="28" max="28" width="11.42578125" style="2" customWidth="1"/>
    <col min="29" max="29" width="10.85546875" style="2" hidden="1" customWidth="1"/>
    <col min="30" max="30" width="2.42578125" style="2" hidden="1" customWidth="1"/>
    <col min="31" max="31" width="10.85546875" style="2" hidden="1" customWidth="1"/>
    <col min="32" max="32" width="1.85546875" style="2" hidden="1" customWidth="1"/>
    <col min="33" max="33" width="10.85546875" style="2" hidden="1" customWidth="1"/>
    <col min="34" max="34" width="2.5703125" style="2" hidden="1" customWidth="1"/>
    <col min="35" max="35" width="11.42578125" style="2" hidden="1" customWidth="1"/>
    <col min="36" max="38" width="11.42578125" style="2" customWidth="1"/>
    <col min="39" max="16384" width="11.42578125" style="2"/>
  </cols>
  <sheetData>
    <row r="1" spans="1:35" ht="23.25" x14ac:dyDescent="0.35">
      <c r="A1" s="80" t="s">
        <v>80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2"/>
    </row>
    <row r="2" spans="1:35" ht="24" thickBot="1" x14ac:dyDescent="0.4">
      <c r="A2" s="83" t="s">
        <v>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5"/>
    </row>
    <row r="3" spans="1:35" ht="17.25" thickBot="1" x14ac:dyDescent="0.3"/>
    <row r="4" spans="1:35" ht="20.25" thickBot="1" x14ac:dyDescent="0.35">
      <c r="A4" s="86" t="s">
        <v>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8"/>
    </row>
    <row r="5" spans="1:35" ht="17.25" thickBot="1" x14ac:dyDescent="0.3">
      <c r="K5" s="89" t="s">
        <v>69</v>
      </c>
      <c r="L5" s="90"/>
    </row>
    <row r="6" spans="1:35" ht="20.25" thickBot="1" x14ac:dyDescent="0.35">
      <c r="A6" s="75" t="s">
        <v>81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7"/>
    </row>
    <row r="7" spans="1:35" ht="17.25" thickBot="1" x14ac:dyDescent="0.3">
      <c r="E7" s="73">
        <v>42755</v>
      </c>
      <c r="F7" s="74"/>
      <c r="G7" s="73" t="s">
        <v>145</v>
      </c>
      <c r="H7" s="74"/>
      <c r="I7" s="73">
        <v>42876</v>
      </c>
      <c r="J7" s="74"/>
      <c r="K7" s="73" t="s">
        <v>172</v>
      </c>
      <c r="L7" s="74"/>
      <c r="M7" s="73">
        <v>42995</v>
      </c>
      <c r="N7" s="74"/>
      <c r="O7" s="73">
        <v>43022</v>
      </c>
      <c r="P7" s="74"/>
      <c r="Q7" s="73">
        <v>43065</v>
      </c>
      <c r="R7" s="74"/>
      <c r="S7" s="73"/>
      <c r="T7" s="74"/>
      <c r="U7" s="73"/>
      <c r="V7" s="74"/>
      <c r="W7" s="73"/>
      <c r="X7" s="74"/>
    </row>
    <row r="8" spans="1:35" ht="16.5" customHeight="1" thickBot="1" x14ac:dyDescent="0.3">
      <c r="A8" s="67" t="s">
        <v>0</v>
      </c>
      <c r="B8" s="67" t="s">
        <v>1</v>
      </c>
      <c r="C8" s="67" t="s">
        <v>7</v>
      </c>
      <c r="D8" s="3" t="s">
        <v>8</v>
      </c>
      <c r="E8" s="91" t="s">
        <v>85</v>
      </c>
      <c r="F8" s="92"/>
      <c r="G8" s="69" t="s">
        <v>146</v>
      </c>
      <c r="H8" s="70"/>
      <c r="I8" s="69" t="s">
        <v>163</v>
      </c>
      <c r="J8" s="70"/>
      <c r="K8" s="69" t="s">
        <v>173</v>
      </c>
      <c r="L8" s="70"/>
      <c r="M8" s="69" t="s">
        <v>176</v>
      </c>
      <c r="N8" s="70"/>
      <c r="O8" s="69" t="s">
        <v>182</v>
      </c>
      <c r="P8" s="70"/>
      <c r="Q8" s="69" t="s">
        <v>184</v>
      </c>
      <c r="R8" s="70"/>
      <c r="S8" s="69"/>
      <c r="T8" s="70"/>
      <c r="U8" s="69"/>
      <c r="V8" s="70"/>
      <c r="W8" s="69"/>
      <c r="X8" s="70"/>
    </row>
    <row r="9" spans="1:35" ht="17.25" thickBot="1" x14ac:dyDescent="0.3">
      <c r="A9" s="68"/>
      <c r="B9" s="68"/>
      <c r="C9" s="68"/>
      <c r="D9" s="4" t="s">
        <v>9</v>
      </c>
      <c r="E9" s="93"/>
      <c r="F9" s="94"/>
      <c r="G9" s="71"/>
      <c r="H9" s="72"/>
      <c r="I9" s="71"/>
      <c r="J9" s="72"/>
      <c r="K9" s="71"/>
      <c r="L9" s="72"/>
      <c r="M9" s="71"/>
      <c r="N9" s="72"/>
      <c r="O9" s="71"/>
      <c r="P9" s="72"/>
      <c r="Q9" s="71"/>
      <c r="R9" s="72"/>
      <c r="S9" s="71"/>
      <c r="T9" s="72"/>
      <c r="U9" s="71"/>
      <c r="V9" s="72"/>
      <c r="W9" s="71"/>
      <c r="X9" s="72"/>
      <c r="Z9" s="67" t="s">
        <v>0</v>
      </c>
    </row>
    <row r="10" spans="1:35" ht="17.25" thickBot="1" x14ac:dyDescent="0.3">
      <c r="A10" s="78"/>
      <c r="B10" s="79"/>
      <c r="C10" s="5"/>
      <c r="D10" s="6"/>
      <c r="E10" s="35" t="s">
        <v>3</v>
      </c>
      <c r="F10" s="36" t="s">
        <v>4</v>
      </c>
      <c r="G10" s="35" t="s">
        <v>3</v>
      </c>
      <c r="H10" s="36" t="s">
        <v>4</v>
      </c>
      <c r="I10" s="35" t="s">
        <v>3</v>
      </c>
      <c r="J10" s="36" t="s">
        <v>4</v>
      </c>
      <c r="K10" s="35" t="s">
        <v>3</v>
      </c>
      <c r="L10" s="36" t="s">
        <v>4</v>
      </c>
      <c r="M10" s="35" t="s">
        <v>3</v>
      </c>
      <c r="N10" s="36" t="s">
        <v>4</v>
      </c>
      <c r="O10" s="35" t="s">
        <v>3</v>
      </c>
      <c r="P10" s="36" t="s">
        <v>4</v>
      </c>
      <c r="Q10" s="35" t="s">
        <v>3</v>
      </c>
      <c r="R10" s="36" t="s">
        <v>4</v>
      </c>
      <c r="S10" s="35" t="s">
        <v>3</v>
      </c>
      <c r="T10" s="36" t="s">
        <v>4</v>
      </c>
      <c r="U10" s="35" t="s">
        <v>3</v>
      </c>
      <c r="V10" s="36" t="s">
        <v>4</v>
      </c>
      <c r="W10" s="35" t="s">
        <v>3</v>
      </c>
      <c r="X10" s="36" t="s">
        <v>4</v>
      </c>
      <c r="Y10" s="43" t="s">
        <v>2</v>
      </c>
      <c r="Z10" s="68"/>
      <c r="AE10" s="10">
        <v>0.1</v>
      </c>
      <c r="AG10" s="10">
        <v>0.2</v>
      </c>
      <c r="AI10" s="10">
        <v>0.5</v>
      </c>
    </row>
    <row r="11" spans="1:35" x14ac:dyDescent="0.25">
      <c r="A11" s="11">
        <f>Z11</f>
        <v>1</v>
      </c>
      <c r="B11" s="12" t="s">
        <v>97</v>
      </c>
      <c r="C11" s="13" t="s">
        <v>64</v>
      </c>
      <c r="D11" s="14">
        <v>35076</v>
      </c>
      <c r="E11" s="55">
        <v>92</v>
      </c>
      <c r="F11" s="53">
        <v>70</v>
      </c>
      <c r="G11" s="55">
        <v>161</v>
      </c>
      <c r="H11" s="54">
        <v>105</v>
      </c>
      <c r="I11" s="55">
        <v>78</v>
      </c>
      <c r="J11" s="54">
        <v>100</v>
      </c>
      <c r="K11" s="55"/>
      <c r="L11" s="53"/>
      <c r="M11" s="15">
        <v>77</v>
      </c>
      <c r="N11" s="16">
        <v>100</v>
      </c>
      <c r="O11" s="15">
        <v>87</v>
      </c>
      <c r="P11" s="16">
        <v>70</v>
      </c>
      <c r="Q11" s="15">
        <v>72</v>
      </c>
      <c r="R11" s="16">
        <v>100</v>
      </c>
      <c r="S11" s="15"/>
      <c r="T11" s="16"/>
      <c r="U11" s="15"/>
      <c r="V11" s="27"/>
      <c r="W11" s="15"/>
      <c r="X11" s="16"/>
      <c r="Y11" s="17">
        <f>SUM(F11,H11+J11+L11+N11+R11+P11+T11+V11+X11)</f>
        <v>545</v>
      </c>
      <c r="Z11" s="11">
        <v>1</v>
      </c>
      <c r="AC11" s="16">
        <v>100</v>
      </c>
      <c r="AE11" s="16">
        <v>110</v>
      </c>
      <c r="AG11" s="16">
        <v>120</v>
      </c>
      <c r="AI11" s="27">
        <v>150</v>
      </c>
    </row>
    <row r="12" spans="1:35" x14ac:dyDescent="0.25">
      <c r="A12" s="11">
        <f t="shared" ref="A12:A33" si="0">Z12</f>
        <v>2</v>
      </c>
      <c r="B12" s="12" t="s">
        <v>149</v>
      </c>
      <c r="C12" s="13" t="s">
        <v>21</v>
      </c>
      <c r="D12" s="14">
        <v>35313</v>
      </c>
      <c r="E12" s="55"/>
      <c r="F12" s="53"/>
      <c r="G12" s="55">
        <v>158</v>
      </c>
      <c r="H12" s="54">
        <v>150</v>
      </c>
      <c r="I12" s="55"/>
      <c r="J12" s="54"/>
      <c r="K12" s="55">
        <v>164</v>
      </c>
      <c r="L12" s="53">
        <v>150</v>
      </c>
      <c r="M12" s="15">
        <v>78</v>
      </c>
      <c r="N12" s="16">
        <v>70</v>
      </c>
      <c r="O12" s="15">
        <v>74</v>
      </c>
      <c r="P12" s="16">
        <v>100</v>
      </c>
      <c r="Q12" s="15">
        <v>75</v>
      </c>
      <c r="R12" s="16">
        <v>70</v>
      </c>
      <c r="S12" s="15"/>
      <c r="T12" s="16"/>
      <c r="U12" s="15"/>
      <c r="V12" s="27"/>
      <c r="W12" s="15"/>
      <c r="X12" s="16"/>
      <c r="Y12" s="17">
        <f>SUM(F12,H12+J12+L12+N12+R12+P12+T12+V12+X12)</f>
        <v>540</v>
      </c>
      <c r="Z12" s="11">
        <v>2</v>
      </c>
      <c r="AC12" s="16">
        <v>70</v>
      </c>
      <c r="AE12" s="16">
        <v>77</v>
      </c>
      <c r="AG12" s="16">
        <v>84</v>
      </c>
      <c r="AI12" s="27">
        <v>105</v>
      </c>
    </row>
    <row r="13" spans="1:35" x14ac:dyDescent="0.25">
      <c r="A13" s="11">
        <f t="shared" si="0"/>
        <v>3</v>
      </c>
      <c r="B13" s="12" t="s">
        <v>96</v>
      </c>
      <c r="C13" s="13" t="s">
        <v>15</v>
      </c>
      <c r="D13" s="14">
        <v>35618</v>
      </c>
      <c r="E13" s="55">
        <v>88</v>
      </c>
      <c r="F13" s="53">
        <v>100</v>
      </c>
      <c r="G13" s="55">
        <v>175</v>
      </c>
      <c r="H13" s="54">
        <v>75</v>
      </c>
      <c r="I13" s="55"/>
      <c r="J13" s="54"/>
      <c r="K13" s="55"/>
      <c r="L13" s="53"/>
      <c r="M13" s="15"/>
      <c r="N13" s="16"/>
      <c r="O13" s="15"/>
      <c r="P13" s="16"/>
      <c r="Q13" s="15"/>
      <c r="R13" s="16"/>
      <c r="S13" s="15"/>
      <c r="T13" s="16"/>
      <c r="U13" s="15"/>
      <c r="V13" s="27"/>
      <c r="W13" s="15"/>
      <c r="X13" s="16"/>
      <c r="Y13" s="17">
        <f>SUM(F13,H13+J13+L13+N13+R13+P13+T13+V13+X13)</f>
        <v>175</v>
      </c>
      <c r="Z13" s="11">
        <v>3</v>
      </c>
      <c r="AC13" s="16">
        <v>50</v>
      </c>
      <c r="AE13" s="16">
        <v>55</v>
      </c>
      <c r="AG13" s="16">
        <v>60</v>
      </c>
      <c r="AI13" s="27">
        <v>75</v>
      </c>
    </row>
    <row r="14" spans="1:35" x14ac:dyDescent="0.25">
      <c r="A14" s="11">
        <f t="shared" si="0"/>
        <v>4</v>
      </c>
      <c r="B14" s="12" t="s">
        <v>98</v>
      </c>
      <c r="C14" s="13" t="s">
        <v>11</v>
      </c>
      <c r="D14" s="14">
        <v>35415</v>
      </c>
      <c r="E14" s="55">
        <v>93</v>
      </c>
      <c r="F14" s="53">
        <v>50</v>
      </c>
      <c r="G14" s="55">
        <v>182</v>
      </c>
      <c r="H14" s="54">
        <v>60</v>
      </c>
      <c r="I14" s="55"/>
      <c r="J14" s="54"/>
      <c r="K14" s="55"/>
      <c r="L14" s="53"/>
      <c r="M14" s="15"/>
      <c r="N14" s="16"/>
      <c r="O14" s="15"/>
      <c r="P14" s="16"/>
      <c r="Q14" s="15"/>
      <c r="R14" s="16"/>
      <c r="S14" s="15"/>
      <c r="T14" s="16"/>
      <c r="U14" s="15"/>
      <c r="V14" s="27"/>
      <c r="W14" s="15"/>
      <c r="X14" s="16"/>
      <c r="Y14" s="17">
        <f>SUM(F14,H14+J14+L14+N14+R14+P14+T14+V14+X14)</f>
        <v>110</v>
      </c>
      <c r="Z14" s="11">
        <v>4</v>
      </c>
      <c r="AC14" s="16">
        <v>40</v>
      </c>
      <c r="AE14" s="16">
        <v>44</v>
      </c>
      <c r="AG14" s="16">
        <v>48</v>
      </c>
      <c r="AI14" s="27">
        <v>60</v>
      </c>
    </row>
    <row r="15" spans="1:35" x14ac:dyDescent="0.25">
      <c r="A15" s="11">
        <f t="shared" si="0"/>
        <v>5</v>
      </c>
      <c r="B15" s="12" t="s">
        <v>164</v>
      </c>
      <c r="C15" s="13" t="s">
        <v>64</v>
      </c>
      <c r="D15" s="14">
        <v>35803</v>
      </c>
      <c r="E15" s="55"/>
      <c r="F15" s="53"/>
      <c r="G15" s="55"/>
      <c r="H15" s="54"/>
      <c r="I15" s="55">
        <v>90</v>
      </c>
      <c r="J15" s="54">
        <v>70</v>
      </c>
      <c r="K15" s="55"/>
      <c r="L15" s="53"/>
      <c r="M15" s="15"/>
      <c r="N15" s="16"/>
      <c r="O15" s="15"/>
      <c r="P15" s="16"/>
      <c r="Q15" s="15"/>
      <c r="R15" s="16"/>
      <c r="S15" s="15"/>
      <c r="T15" s="16"/>
      <c r="U15" s="15"/>
      <c r="V15" s="27"/>
      <c r="W15" s="15"/>
      <c r="X15" s="16"/>
      <c r="Y15" s="17">
        <f>SUM(F15,H15+J15+L15+N15+R15+P15+T15+V15+X15)</f>
        <v>70</v>
      </c>
      <c r="Z15" s="11">
        <v>5</v>
      </c>
      <c r="AC15" s="16">
        <v>30</v>
      </c>
      <c r="AE15" s="16">
        <v>33</v>
      </c>
      <c r="AG15" s="16">
        <v>36</v>
      </c>
      <c r="AI15" s="27">
        <v>45</v>
      </c>
    </row>
    <row r="16" spans="1:35" x14ac:dyDescent="0.25">
      <c r="A16" s="11">
        <f t="shared" si="0"/>
        <v>6</v>
      </c>
      <c r="B16" s="12" t="s">
        <v>185</v>
      </c>
      <c r="C16" s="13" t="s">
        <v>14</v>
      </c>
      <c r="D16" s="14">
        <v>35650</v>
      </c>
      <c r="E16" s="55"/>
      <c r="F16" s="53"/>
      <c r="G16" s="55"/>
      <c r="H16" s="54"/>
      <c r="I16" s="55"/>
      <c r="J16" s="54"/>
      <c r="K16" s="55"/>
      <c r="L16" s="53"/>
      <c r="M16" s="15"/>
      <c r="N16" s="16"/>
      <c r="O16" s="15"/>
      <c r="P16" s="16"/>
      <c r="Q16" s="15">
        <v>87</v>
      </c>
      <c r="R16" s="16">
        <v>50</v>
      </c>
      <c r="S16" s="15"/>
      <c r="T16" s="16"/>
      <c r="U16" s="15"/>
      <c r="V16" s="27"/>
      <c r="W16" s="15"/>
      <c r="X16" s="16"/>
      <c r="Y16" s="17">
        <f>SUM(F16,H16+J16+L16+N16+R16+P16+T16+V16+X16)</f>
        <v>50</v>
      </c>
      <c r="Z16" s="11">
        <v>6</v>
      </c>
      <c r="AC16" s="16">
        <v>20</v>
      </c>
      <c r="AE16" s="16">
        <v>22</v>
      </c>
      <c r="AG16" s="16">
        <v>24</v>
      </c>
      <c r="AI16" s="27">
        <v>30</v>
      </c>
    </row>
    <row r="17" spans="1:35" x14ac:dyDescent="0.25">
      <c r="A17" s="11">
        <f t="shared" si="0"/>
        <v>7</v>
      </c>
      <c r="B17" s="12" t="s">
        <v>150</v>
      </c>
      <c r="C17" s="13" t="s">
        <v>12</v>
      </c>
      <c r="D17" s="14">
        <v>36037</v>
      </c>
      <c r="E17" s="55"/>
      <c r="F17" s="53"/>
      <c r="G17" s="55">
        <v>197</v>
      </c>
      <c r="H17" s="54">
        <v>45</v>
      </c>
      <c r="I17" s="55"/>
      <c r="J17" s="54"/>
      <c r="K17" s="55"/>
      <c r="L17" s="53"/>
      <c r="M17" s="15"/>
      <c r="N17" s="16"/>
      <c r="O17" s="15"/>
      <c r="P17" s="16"/>
      <c r="Q17" s="15"/>
      <c r="R17" s="16"/>
      <c r="S17" s="15"/>
      <c r="T17" s="16"/>
      <c r="U17" s="15"/>
      <c r="V17" s="27"/>
      <c r="W17" s="15"/>
      <c r="X17" s="16"/>
      <c r="Y17" s="17">
        <f>SUM(F17,H17+J17+L17+N17+R17+P17+T17+V17+X17)</f>
        <v>45</v>
      </c>
      <c r="Z17" s="11">
        <v>7</v>
      </c>
      <c r="AC17" s="16">
        <v>15</v>
      </c>
      <c r="AE17" s="16">
        <v>16.5</v>
      </c>
      <c r="AG17" s="16">
        <v>18</v>
      </c>
      <c r="AI17" s="27">
        <v>22.5</v>
      </c>
    </row>
    <row r="18" spans="1:35" x14ac:dyDescent="0.25">
      <c r="A18" s="11">
        <f t="shared" si="0"/>
        <v>8</v>
      </c>
      <c r="B18" s="12" t="s">
        <v>70</v>
      </c>
      <c r="C18" s="13" t="s">
        <v>11</v>
      </c>
      <c r="D18" s="14">
        <v>36121</v>
      </c>
      <c r="E18" s="55">
        <v>98</v>
      </c>
      <c r="F18" s="53">
        <v>40</v>
      </c>
      <c r="G18" s="55"/>
      <c r="H18" s="54"/>
      <c r="I18" s="55"/>
      <c r="J18" s="54"/>
      <c r="K18" s="55"/>
      <c r="L18" s="53"/>
      <c r="M18" s="15"/>
      <c r="N18" s="16"/>
      <c r="O18" s="15"/>
      <c r="P18" s="16"/>
      <c r="Q18" s="15"/>
      <c r="R18" s="16"/>
      <c r="S18" s="15"/>
      <c r="T18" s="16"/>
      <c r="U18" s="15"/>
      <c r="V18" s="27"/>
      <c r="W18" s="15"/>
      <c r="X18" s="16"/>
      <c r="Y18" s="17">
        <f>SUM(F18,H18+J18+L18+N18+R18+P18+T18+V18+X18)</f>
        <v>40</v>
      </c>
      <c r="Z18" s="11">
        <v>8</v>
      </c>
      <c r="AC18" s="16">
        <v>12</v>
      </c>
      <c r="AE18" s="16">
        <v>13.2</v>
      </c>
      <c r="AG18" s="16">
        <v>14.4</v>
      </c>
      <c r="AI18" s="27">
        <v>18</v>
      </c>
    </row>
    <row r="19" spans="1:35" hidden="1" x14ac:dyDescent="0.25">
      <c r="A19" s="11">
        <f t="shared" si="0"/>
        <v>9</v>
      </c>
      <c r="B19" s="12"/>
      <c r="C19" s="13"/>
      <c r="D19" s="14"/>
      <c r="E19" s="55"/>
      <c r="F19" s="53"/>
      <c r="G19" s="55"/>
      <c r="H19" s="54"/>
      <c r="I19" s="55"/>
      <c r="J19" s="54"/>
      <c r="K19" s="55"/>
      <c r="L19" s="53"/>
      <c r="M19" s="55"/>
      <c r="N19" s="53"/>
      <c r="O19" s="15"/>
      <c r="P19" s="16"/>
      <c r="Q19" s="15"/>
      <c r="R19" s="16"/>
      <c r="S19" s="15"/>
      <c r="T19" s="16"/>
      <c r="U19" s="15"/>
      <c r="V19" s="27"/>
      <c r="W19" s="15"/>
      <c r="X19" s="16"/>
      <c r="Y19" s="17">
        <f t="shared" ref="Y18:Y28" si="1">SUM(F19,H19+J19+L19+N19+R19+P19+T19+V19+X19)</f>
        <v>0</v>
      </c>
      <c r="Z19" s="11">
        <v>9</v>
      </c>
      <c r="AC19" s="16">
        <v>10</v>
      </c>
      <c r="AE19" s="16">
        <v>11</v>
      </c>
      <c r="AG19" s="16">
        <v>12</v>
      </c>
      <c r="AI19" s="27">
        <v>15</v>
      </c>
    </row>
    <row r="20" spans="1:35" hidden="1" x14ac:dyDescent="0.25">
      <c r="A20" s="11">
        <f t="shared" si="0"/>
        <v>10</v>
      </c>
      <c r="B20" s="12"/>
      <c r="C20" s="13"/>
      <c r="D20" s="14"/>
      <c r="E20" s="55"/>
      <c r="F20" s="53"/>
      <c r="G20" s="55"/>
      <c r="H20" s="54"/>
      <c r="I20" s="55"/>
      <c r="J20" s="54"/>
      <c r="K20" s="55"/>
      <c r="L20" s="53"/>
      <c r="M20" s="55"/>
      <c r="N20" s="53"/>
      <c r="O20" s="15"/>
      <c r="P20" s="16"/>
      <c r="Q20" s="15"/>
      <c r="R20" s="16"/>
      <c r="S20" s="15"/>
      <c r="T20" s="16"/>
      <c r="U20" s="15"/>
      <c r="V20" s="27"/>
      <c r="W20" s="15"/>
      <c r="X20" s="16"/>
      <c r="Y20" s="17">
        <f t="shared" si="1"/>
        <v>0</v>
      </c>
      <c r="Z20" s="11">
        <v>10</v>
      </c>
      <c r="AC20" s="16">
        <v>8</v>
      </c>
      <c r="AE20" s="16">
        <v>8.8000000000000007</v>
      </c>
      <c r="AG20" s="16">
        <v>9.6</v>
      </c>
      <c r="AI20" s="27">
        <v>12</v>
      </c>
    </row>
    <row r="21" spans="1:35" hidden="1" x14ac:dyDescent="0.25">
      <c r="A21" s="11">
        <f t="shared" si="0"/>
        <v>11</v>
      </c>
      <c r="B21" s="12"/>
      <c r="C21" s="13"/>
      <c r="D21" s="14"/>
      <c r="E21" s="55"/>
      <c r="F21" s="53"/>
      <c r="G21" s="55"/>
      <c r="H21" s="54"/>
      <c r="I21" s="55"/>
      <c r="J21" s="54"/>
      <c r="K21" s="55"/>
      <c r="L21" s="53"/>
      <c r="M21" s="55"/>
      <c r="N21" s="53"/>
      <c r="O21" s="15"/>
      <c r="P21" s="16"/>
      <c r="Q21" s="15"/>
      <c r="R21" s="16"/>
      <c r="S21" s="15"/>
      <c r="T21" s="16"/>
      <c r="U21" s="15"/>
      <c r="V21" s="27"/>
      <c r="W21" s="15"/>
      <c r="X21" s="16"/>
      <c r="Y21" s="17">
        <f t="shared" si="1"/>
        <v>0</v>
      </c>
      <c r="Z21" s="11">
        <v>11</v>
      </c>
      <c r="AC21" s="16">
        <v>6</v>
      </c>
      <c r="AE21" s="16">
        <v>6.6</v>
      </c>
      <c r="AG21" s="16">
        <v>7.2</v>
      </c>
      <c r="AI21" s="27">
        <v>9</v>
      </c>
    </row>
    <row r="22" spans="1:35" hidden="1" x14ac:dyDescent="0.25">
      <c r="A22" s="11">
        <f t="shared" si="0"/>
        <v>12</v>
      </c>
      <c r="B22" s="12"/>
      <c r="C22" s="13"/>
      <c r="D22" s="14"/>
      <c r="E22" s="55"/>
      <c r="F22" s="53"/>
      <c r="G22" s="55"/>
      <c r="H22" s="54"/>
      <c r="I22" s="55"/>
      <c r="J22" s="54"/>
      <c r="K22" s="55"/>
      <c r="L22" s="53"/>
      <c r="M22" s="55"/>
      <c r="N22" s="53"/>
      <c r="O22" s="15"/>
      <c r="P22" s="16"/>
      <c r="Q22" s="15"/>
      <c r="R22" s="16"/>
      <c r="S22" s="15"/>
      <c r="T22" s="16"/>
      <c r="U22" s="15"/>
      <c r="V22" s="27"/>
      <c r="W22" s="15"/>
      <c r="X22" s="16"/>
      <c r="Y22" s="17">
        <f t="shared" si="1"/>
        <v>0</v>
      </c>
      <c r="Z22" s="11">
        <v>12</v>
      </c>
      <c r="AC22" s="16">
        <v>4</v>
      </c>
      <c r="AE22" s="16">
        <v>4.4000000000000004</v>
      </c>
      <c r="AG22" s="16">
        <v>4.8</v>
      </c>
      <c r="AI22" s="27">
        <v>6</v>
      </c>
    </row>
    <row r="23" spans="1:35" hidden="1" x14ac:dyDescent="0.25">
      <c r="A23" s="11">
        <f t="shared" si="0"/>
        <v>13</v>
      </c>
      <c r="B23" s="12"/>
      <c r="C23" s="13"/>
      <c r="D23" s="14"/>
      <c r="E23" s="55"/>
      <c r="F23" s="53"/>
      <c r="G23" s="55"/>
      <c r="H23" s="54"/>
      <c r="I23" s="55"/>
      <c r="J23" s="54"/>
      <c r="K23" s="55"/>
      <c r="L23" s="53"/>
      <c r="M23" s="55"/>
      <c r="N23" s="53"/>
      <c r="O23" s="15"/>
      <c r="P23" s="16"/>
      <c r="Q23" s="15"/>
      <c r="R23" s="16"/>
      <c r="S23" s="15"/>
      <c r="T23" s="16"/>
      <c r="U23" s="15"/>
      <c r="V23" s="27"/>
      <c r="W23" s="15"/>
      <c r="X23" s="16"/>
      <c r="Y23" s="17">
        <f t="shared" si="1"/>
        <v>0</v>
      </c>
      <c r="Z23" s="11">
        <v>13</v>
      </c>
      <c r="AC23" s="16">
        <v>3</v>
      </c>
      <c r="AE23" s="16">
        <v>3.3</v>
      </c>
      <c r="AG23" s="16">
        <v>3.6</v>
      </c>
      <c r="AI23" s="27">
        <v>4.5</v>
      </c>
    </row>
    <row r="24" spans="1:35" hidden="1" x14ac:dyDescent="0.25">
      <c r="A24" s="11">
        <f t="shared" si="0"/>
        <v>14</v>
      </c>
      <c r="B24" s="12"/>
      <c r="C24" s="13"/>
      <c r="D24" s="14"/>
      <c r="E24" s="55"/>
      <c r="F24" s="53"/>
      <c r="G24" s="55"/>
      <c r="H24" s="54"/>
      <c r="I24" s="55"/>
      <c r="J24" s="54"/>
      <c r="K24" s="55"/>
      <c r="L24" s="53"/>
      <c r="M24" s="55"/>
      <c r="N24" s="53"/>
      <c r="O24" s="15"/>
      <c r="P24" s="16"/>
      <c r="Q24" s="15"/>
      <c r="R24" s="16"/>
      <c r="S24" s="15"/>
      <c r="T24" s="16"/>
      <c r="U24" s="15"/>
      <c r="V24" s="27"/>
      <c r="W24" s="15"/>
      <c r="X24" s="16"/>
      <c r="Y24" s="17">
        <f t="shared" si="1"/>
        <v>0</v>
      </c>
      <c r="Z24" s="11">
        <v>14</v>
      </c>
      <c r="AC24" s="16">
        <v>2</v>
      </c>
      <c r="AE24" s="16">
        <v>2.2000000000000002</v>
      </c>
      <c r="AG24" s="16">
        <v>2.4</v>
      </c>
      <c r="AI24" s="27">
        <v>3</v>
      </c>
    </row>
    <row r="25" spans="1:35" hidden="1" x14ac:dyDescent="0.25">
      <c r="A25" s="11">
        <f t="shared" si="0"/>
        <v>15</v>
      </c>
      <c r="B25" s="12"/>
      <c r="C25" s="13"/>
      <c r="D25" s="14"/>
      <c r="E25" s="55"/>
      <c r="F25" s="53"/>
      <c r="G25" s="55"/>
      <c r="H25" s="54"/>
      <c r="I25" s="55"/>
      <c r="J25" s="54"/>
      <c r="K25" s="55"/>
      <c r="L25" s="53"/>
      <c r="M25" s="55"/>
      <c r="N25" s="53"/>
      <c r="O25" s="15"/>
      <c r="P25" s="16"/>
      <c r="Q25" s="15"/>
      <c r="R25" s="16"/>
      <c r="S25" s="15"/>
      <c r="T25" s="16"/>
      <c r="U25" s="15"/>
      <c r="V25" s="27"/>
      <c r="W25" s="15"/>
      <c r="X25" s="16"/>
      <c r="Y25" s="17">
        <f t="shared" si="1"/>
        <v>0</v>
      </c>
      <c r="Z25" s="11">
        <v>15</v>
      </c>
      <c r="AC25" s="26">
        <v>1</v>
      </c>
      <c r="AE25" s="16">
        <v>1.1000000000000001</v>
      </c>
      <c r="AG25" s="16">
        <v>1.2</v>
      </c>
      <c r="AI25" s="27">
        <v>1.5</v>
      </c>
    </row>
    <row r="26" spans="1:35" hidden="1" x14ac:dyDescent="0.25">
      <c r="A26" s="11">
        <f t="shared" si="0"/>
        <v>16</v>
      </c>
      <c r="B26" s="12"/>
      <c r="C26" s="13"/>
      <c r="D26" s="14"/>
      <c r="E26" s="55"/>
      <c r="F26" s="53"/>
      <c r="G26" s="55"/>
      <c r="H26" s="54"/>
      <c r="I26" s="55"/>
      <c r="J26" s="54"/>
      <c r="K26" s="55"/>
      <c r="L26" s="53"/>
      <c r="M26" s="55"/>
      <c r="N26" s="53"/>
      <c r="O26" s="15"/>
      <c r="P26" s="16"/>
      <c r="Q26" s="15"/>
      <c r="R26" s="16"/>
      <c r="S26" s="15"/>
      <c r="T26" s="16"/>
      <c r="U26" s="15"/>
      <c r="V26" s="27"/>
      <c r="W26" s="15"/>
      <c r="X26" s="16"/>
      <c r="Y26" s="17">
        <f t="shared" si="1"/>
        <v>0</v>
      </c>
      <c r="Z26" s="11">
        <v>16</v>
      </c>
      <c r="AC26" s="18">
        <f>SUM(AC11:AC25)</f>
        <v>371</v>
      </c>
      <c r="AE26" s="18">
        <f>SUM(AE11:AE25)</f>
        <v>408.1</v>
      </c>
      <c r="AG26" s="18">
        <f>SUM(AG11:AG25)</f>
        <v>445.2</v>
      </c>
      <c r="AI26" s="18">
        <f>SUM(AI11:AI25)</f>
        <v>556.5</v>
      </c>
    </row>
    <row r="27" spans="1:35" hidden="1" x14ac:dyDescent="0.25">
      <c r="A27" s="11">
        <f t="shared" si="0"/>
        <v>17</v>
      </c>
      <c r="B27" s="12"/>
      <c r="C27" s="13"/>
      <c r="D27" s="14"/>
      <c r="E27" s="55"/>
      <c r="F27" s="53"/>
      <c r="G27" s="55"/>
      <c r="H27" s="54"/>
      <c r="I27" s="55"/>
      <c r="J27" s="54"/>
      <c r="K27" s="55"/>
      <c r="L27" s="53"/>
      <c r="M27" s="55"/>
      <c r="N27" s="53"/>
      <c r="O27" s="15"/>
      <c r="P27" s="16"/>
      <c r="Q27" s="15"/>
      <c r="R27" s="16"/>
      <c r="S27" s="15"/>
      <c r="T27" s="16"/>
      <c r="U27" s="15"/>
      <c r="V27" s="27"/>
      <c r="W27" s="15"/>
      <c r="X27" s="16"/>
      <c r="Y27" s="17">
        <f t="shared" si="1"/>
        <v>0</v>
      </c>
      <c r="Z27" s="11">
        <v>17</v>
      </c>
    </row>
    <row r="28" spans="1:35" hidden="1" x14ac:dyDescent="0.25">
      <c r="A28" s="11">
        <f t="shared" si="0"/>
        <v>18</v>
      </c>
      <c r="B28" s="12"/>
      <c r="C28" s="13"/>
      <c r="D28" s="14"/>
      <c r="E28" s="55"/>
      <c r="F28" s="53"/>
      <c r="G28" s="55"/>
      <c r="H28" s="54"/>
      <c r="I28" s="55"/>
      <c r="J28" s="54"/>
      <c r="K28" s="55"/>
      <c r="L28" s="53"/>
      <c r="M28" s="55"/>
      <c r="N28" s="53"/>
      <c r="O28" s="15"/>
      <c r="P28" s="16"/>
      <c r="Q28" s="15"/>
      <c r="R28" s="16"/>
      <c r="S28" s="15"/>
      <c r="T28" s="16"/>
      <c r="U28" s="15"/>
      <c r="V28" s="27"/>
      <c r="W28" s="15"/>
      <c r="X28" s="16"/>
      <c r="Y28" s="17">
        <f t="shared" si="1"/>
        <v>0</v>
      </c>
      <c r="Z28" s="11">
        <v>18</v>
      </c>
    </row>
    <row r="29" spans="1:35" hidden="1" x14ac:dyDescent="0.25">
      <c r="A29" s="11">
        <f>Z29</f>
        <v>19</v>
      </c>
      <c r="B29" s="12"/>
      <c r="C29" s="13"/>
      <c r="D29" s="14"/>
      <c r="E29" s="55"/>
      <c r="F29" s="53"/>
      <c r="G29" s="55"/>
      <c r="H29" s="54"/>
      <c r="I29" s="55"/>
      <c r="J29" s="54"/>
      <c r="K29" s="55"/>
      <c r="L29" s="53"/>
      <c r="M29" s="55"/>
      <c r="N29" s="53"/>
      <c r="O29" s="15"/>
      <c r="P29" s="16"/>
      <c r="Q29" s="15"/>
      <c r="R29" s="16"/>
      <c r="S29" s="15"/>
      <c r="T29" s="16"/>
      <c r="U29" s="15"/>
      <c r="V29" s="27"/>
      <c r="W29" s="15"/>
      <c r="X29" s="16"/>
      <c r="Y29" s="17">
        <f t="shared" ref="Y29:Y32" si="2">SUM(F29,H29+J29+L29+N29+R29+P29+T29+V29+X29)</f>
        <v>0</v>
      </c>
      <c r="Z29" s="11">
        <v>19</v>
      </c>
    </row>
    <row r="30" spans="1:35" hidden="1" x14ac:dyDescent="0.25">
      <c r="A30" s="11">
        <f>Z30</f>
        <v>20</v>
      </c>
      <c r="B30" s="12"/>
      <c r="C30" s="13"/>
      <c r="D30" s="14"/>
      <c r="E30" s="55"/>
      <c r="F30" s="53"/>
      <c r="G30" s="55"/>
      <c r="H30" s="54"/>
      <c r="I30" s="55"/>
      <c r="J30" s="54"/>
      <c r="K30" s="55"/>
      <c r="L30" s="53"/>
      <c r="M30" s="55"/>
      <c r="N30" s="53"/>
      <c r="O30" s="15"/>
      <c r="P30" s="16"/>
      <c r="Q30" s="15"/>
      <c r="R30" s="16"/>
      <c r="S30" s="15"/>
      <c r="T30" s="16"/>
      <c r="U30" s="15"/>
      <c r="V30" s="27"/>
      <c r="W30" s="15"/>
      <c r="X30" s="16"/>
      <c r="Y30" s="17">
        <f t="shared" si="2"/>
        <v>0</v>
      </c>
      <c r="Z30" s="11">
        <v>20</v>
      </c>
    </row>
    <row r="31" spans="1:35" hidden="1" x14ac:dyDescent="0.25">
      <c r="A31" s="11">
        <f>Z31</f>
        <v>21</v>
      </c>
      <c r="B31" s="12"/>
      <c r="C31" s="13"/>
      <c r="D31" s="14"/>
      <c r="E31" s="55"/>
      <c r="F31" s="53"/>
      <c r="G31" s="55"/>
      <c r="H31" s="54"/>
      <c r="I31" s="55"/>
      <c r="J31" s="54"/>
      <c r="K31" s="55"/>
      <c r="L31" s="53"/>
      <c r="M31" s="55"/>
      <c r="N31" s="53"/>
      <c r="O31" s="15"/>
      <c r="P31" s="16"/>
      <c r="Q31" s="15"/>
      <c r="R31" s="16"/>
      <c r="S31" s="15"/>
      <c r="T31" s="16"/>
      <c r="U31" s="15"/>
      <c r="V31" s="27"/>
      <c r="W31" s="15"/>
      <c r="X31" s="16"/>
      <c r="Y31" s="17">
        <f t="shared" si="2"/>
        <v>0</v>
      </c>
      <c r="Z31" s="11">
        <v>21</v>
      </c>
    </row>
    <row r="32" spans="1:35" hidden="1" x14ac:dyDescent="0.25">
      <c r="A32" s="11">
        <f>Z32</f>
        <v>22</v>
      </c>
      <c r="B32" s="12"/>
      <c r="C32" s="13"/>
      <c r="D32" s="14"/>
      <c r="E32" s="55"/>
      <c r="F32" s="53"/>
      <c r="G32" s="55"/>
      <c r="H32" s="54"/>
      <c r="I32" s="55"/>
      <c r="J32" s="54"/>
      <c r="K32" s="55"/>
      <c r="L32" s="53"/>
      <c r="M32" s="55"/>
      <c r="N32" s="53"/>
      <c r="O32" s="15"/>
      <c r="P32" s="16"/>
      <c r="Q32" s="15"/>
      <c r="R32" s="16"/>
      <c r="S32" s="15"/>
      <c r="T32" s="16"/>
      <c r="U32" s="15"/>
      <c r="V32" s="27"/>
      <c r="W32" s="15"/>
      <c r="X32" s="16"/>
      <c r="Y32" s="17">
        <f t="shared" si="2"/>
        <v>0</v>
      </c>
      <c r="Z32" s="11">
        <v>22</v>
      </c>
    </row>
    <row r="33" spans="1:35" hidden="1" x14ac:dyDescent="0.25">
      <c r="A33" s="11">
        <f t="shared" si="0"/>
        <v>23</v>
      </c>
      <c r="B33" s="12"/>
      <c r="C33" s="13"/>
      <c r="D33" s="14"/>
      <c r="E33" s="55"/>
      <c r="F33" s="53"/>
      <c r="G33" s="55"/>
      <c r="H33" s="54"/>
      <c r="I33" s="55"/>
      <c r="J33" s="54"/>
      <c r="K33" s="55"/>
      <c r="L33" s="53"/>
      <c r="M33" s="55"/>
      <c r="N33" s="53"/>
      <c r="O33" s="15"/>
      <c r="P33" s="16"/>
      <c r="Q33" s="15"/>
      <c r="R33" s="16"/>
      <c r="S33" s="15"/>
      <c r="T33" s="16"/>
      <c r="U33" s="15"/>
      <c r="V33" s="27"/>
      <c r="W33" s="15"/>
      <c r="X33" s="16"/>
      <c r="Y33" s="17">
        <f t="shared" ref="Y33" si="3">SUM(F33,H33+J33+L33+N33+R33+P33+T33+V33+X33)</f>
        <v>0</v>
      </c>
      <c r="Z33" s="11">
        <v>23</v>
      </c>
    </row>
    <row r="34" spans="1:35" hidden="1" x14ac:dyDescent="0.25">
      <c r="E34" s="19">
        <f t="shared" ref="E34:Y34" si="4">SUM(E11:E33)</f>
        <v>371</v>
      </c>
      <c r="F34" s="20">
        <f t="shared" si="4"/>
        <v>260</v>
      </c>
      <c r="G34" s="19">
        <f t="shared" si="4"/>
        <v>873</v>
      </c>
      <c r="H34" s="20">
        <f t="shared" si="4"/>
        <v>435</v>
      </c>
      <c r="I34" s="19">
        <f t="shared" si="4"/>
        <v>168</v>
      </c>
      <c r="J34" s="20">
        <f t="shared" si="4"/>
        <v>170</v>
      </c>
      <c r="K34" s="19">
        <f t="shared" si="4"/>
        <v>164</v>
      </c>
      <c r="L34" s="20">
        <f t="shared" si="4"/>
        <v>150</v>
      </c>
      <c r="M34" s="19">
        <f t="shared" si="4"/>
        <v>155</v>
      </c>
      <c r="N34" s="20">
        <f t="shared" si="4"/>
        <v>170</v>
      </c>
      <c r="O34" s="19">
        <f t="shared" si="4"/>
        <v>161</v>
      </c>
      <c r="P34" s="20">
        <f t="shared" si="4"/>
        <v>170</v>
      </c>
      <c r="Q34" s="19">
        <f t="shared" si="4"/>
        <v>234</v>
      </c>
      <c r="R34" s="20">
        <f t="shared" si="4"/>
        <v>220</v>
      </c>
      <c r="S34" s="19">
        <f t="shared" si="4"/>
        <v>0</v>
      </c>
      <c r="T34" s="20">
        <f t="shared" si="4"/>
        <v>0</v>
      </c>
      <c r="U34" s="19">
        <f t="shared" si="4"/>
        <v>0</v>
      </c>
      <c r="V34" s="20">
        <f t="shared" si="4"/>
        <v>0</v>
      </c>
      <c r="W34" s="19">
        <f t="shared" si="4"/>
        <v>0</v>
      </c>
      <c r="X34" s="20">
        <f t="shared" si="4"/>
        <v>0</v>
      </c>
      <c r="Y34" s="20">
        <f t="shared" si="4"/>
        <v>1575</v>
      </c>
    </row>
    <row r="35" spans="1:35" hidden="1" x14ac:dyDescent="0.25">
      <c r="B35" s="21"/>
      <c r="C35" s="22"/>
      <c r="D35" s="22"/>
      <c r="E35" s="22"/>
      <c r="F35" s="23"/>
      <c r="G35" s="22"/>
      <c r="H35" s="23"/>
      <c r="I35" s="22"/>
      <c r="J35" s="23"/>
      <c r="K35" s="22"/>
      <c r="L35" s="23"/>
      <c r="M35" s="22"/>
      <c r="N35" s="23"/>
      <c r="O35" s="22"/>
      <c r="P35" s="23"/>
      <c r="Q35" s="22"/>
      <c r="R35" s="23"/>
      <c r="S35" s="23"/>
      <c r="T35" s="23"/>
      <c r="U35" s="23"/>
      <c r="V35" s="23"/>
      <c r="W35" s="23"/>
      <c r="X35" s="23"/>
    </row>
    <row r="36" spans="1:35" ht="17.25" thickBot="1" x14ac:dyDescent="0.3">
      <c r="B36" s="21"/>
      <c r="C36" s="22"/>
      <c r="D36" s="22"/>
      <c r="E36" s="22"/>
      <c r="F36" s="23"/>
      <c r="G36" s="22"/>
      <c r="H36" s="23"/>
      <c r="I36" s="22"/>
      <c r="J36" s="23"/>
      <c r="K36" s="22"/>
      <c r="L36" s="23"/>
      <c r="M36" s="22"/>
      <c r="N36" s="23"/>
      <c r="O36" s="22"/>
      <c r="P36" s="23"/>
      <c r="Q36" s="22"/>
      <c r="R36" s="23"/>
      <c r="S36" s="23"/>
      <c r="T36" s="23"/>
      <c r="U36" s="23"/>
      <c r="V36" s="23"/>
      <c r="W36" s="23"/>
      <c r="X36" s="23"/>
    </row>
    <row r="37" spans="1:35" ht="23.25" x14ac:dyDescent="0.35">
      <c r="A37" s="80" t="s">
        <v>80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2"/>
    </row>
    <row r="38" spans="1:35" ht="24" thickBot="1" x14ac:dyDescent="0.4">
      <c r="A38" s="83" t="s">
        <v>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5"/>
    </row>
    <row r="39" spans="1:35" ht="17.25" thickBot="1" x14ac:dyDescent="0.3"/>
    <row r="40" spans="1:35" ht="20.25" thickBot="1" x14ac:dyDescent="0.35">
      <c r="A40" s="86" t="s">
        <v>6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8"/>
    </row>
    <row r="41" spans="1:35" ht="17.25" thickBot="1" x14ac:dyDescent="0.3">
      <c r="K41" s="89" t="s">
        <v>69</v>
      </c>
      <c r="L41" s="90"/>
    </row>
    <row r="42" spans="1:35" ht="20.25" thickBot="1" x14ac:dyDescent="0.35">
      <c r="A42" s="75" t="s">
        <v>82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7"/>
    </row>
    <row r="43" spans="1:35" ht="17.25" thickBot="1" x14ac:dyDescent="0.3">
      <c r="E43" s="73">
        <f>E7</f>
        <v>42755</v>
      </c>
      <c r="F43" s="74"/>
      <c r="G43" s="73" t="str">
        <f>G7</f>
        <v>09 y 10/02/2017</v>
      </c>
      <c r="H43" s="74"/>
      <c r="I43" s="73">
        <f>I7</f>
        <v>42876</v>
      </c>
      <c r="J43" s="74"/>
      <c r="K43" s="73" t="str">
        <f>K7</f>
        <v>10 y 11/06/2017</v>
      </c>
      <c r="L43" s="74"/>
      <c r="M43" s="73">
        <f>M7</f>
        <v>42995</v>
      </c>
      <c r="N43" s="74"/>
      <c r="O43" s="73">
        <f>O7</f>
        <v>43022</v>
      </c>
      <c r="P43" s="74"/>
      <c r="Q43" s="73">
        <f>Q7</f>
        <v>43065</v>
      </c>
      <c r="R43" s="74"/>
      <c r="S43" s="73">
        <f>S7</f>
        <v>0</v>
      </c>
      <c r="T43" s="74"/>
      <c r="U43" s="73">
        <f>U7</f>
        <v>0</v>
      </c>
      <c r="V43" s="74"/>
      <c r="W43" s="73">
        <f>W7</f>
        <v>0</v>
      </c>
      <c r="X43" s="74"/>
    </row>
    <row r="44" spans="1:35" ht="16.5" customHeight="1" thickBot="1" x14ac:dyDescent="0.3">
      <c r="A44" s="67" t="s">
        <v>0</v>
      </c>
      <c r="B44" s="67" t="s">
        <v>1</v>
      </c>
      <c r="C44" s="67" t="s">
        <v>7</v>
      </c>
      <c r="D44" s="3" t="s">
        <v>8</v>
      </c>
      <c r="E44" s="69" t="str">
        <f>E8</f>
        <v>Necocea Golf Club - POJ -</v>
      </c>
      <c r="F44" s="70"/>
      <c r="G44" s="69" t="str">
        <f>G8</f>
        <v>Sierra de los Padres G.C. AMD</v>
      </c>
      <c r="H44" s="70"/>
      <c r="I44" s="69" t="str">
        <f>I8</f>
        <v>Tandil Golf Club</v>
      </c>
      <c r="J44" s="70"/>
      <c r="K44" s="69" t="str">
        <f>K8</f>
        <v>Cariló Golf</v>
      </c>
      <c r="L44" s="70"/>
      <c r="M44" s="69" t="str">
        <f>M8</f>
        <v>Club Mar del Plata S.A.</v>
      </c>
      <c r="N44" s="70"/>
      <c r="O44" s="69" t="str">
        <f>O8</f>
        <v>Cardón Miramar Links</v>
      </c>
      <c r="P44" s="70"/>
      <c r="Q44" s="69" t="str">
        <f>Q8</f>
        <v>Mar del Plata Gof Club C.N.</v>
      </c>
      <c r="R44" s="70"/>
      <c r="S44" s="69">
        <f>S8</f>
        <v>0</v>
      </c>
      <c r="T44" s="70"/>
      <c r="U44" s="69">
        <f>U8</f>
        <v>0</v>
      </c>
      <c r="V44" s="70"/>
      <c r="W44" s="69">
        <f>W8</f>
        <v>0</v>
      </c>
      <c r="X44" s="70"/>
    </row>
    <row r="45" spans="1:35" ht="17.25" thickBot="1" x14ac:dyDescent="0.3">
      <c r="A45" s="68"/>
      <c r="B45" s="68"/>
      <c r="C45" s="68"/>
      <c r="D45" s="4" t="s">
        <v>9</v>
      </c>
      <c r="E45" s="71"/>
      <c r="F45" s="72"/>
      <c r="G45" s="71"/>
      <c r="H45" s="72"/>
      <c r="I45" s="71"/>
      <c r="J45" s="72"/>
      <c r="K45" s="71"/>
      <c r="L45" s="72"/>
      <c r="M45" s="71"/>
      <c r="N45" s="72"/>
      <c r="O45" s="71"/>
      <c r="P45" s="72"/>
      <c r="Q45" s="71"/>
      <c r="R45" s="72"/>
      <c r="S45" s="71"/>
      <c r="T45" s="72"/>
      <c r="U45" s="71"/>
      <c r="V45" s="72"/>
      <c r="W45" s="71"/>
      <c r="X45" s="72"/>
      <c r="Z45" s="67" t="s">
        <v>0</v>
      </c>
    </row>
    <row r="46" spans="1:35" ht="17.25" thickBot="1" x14ac:dyDescent="0.3">
      <c r="A46" s="78"/>
      <c r="B46" s="79"/>
      <c r="C46" s="25"/>
      <c r="D46" s="25"/>
      <c r="E46" s="35" t="s">
        <v>3</v>
      </c>
      <c r="F46" s="36" t="s">
        <v>4</v>
      </c>
      <c r="G46" s="35" t="s">
        <v>3</v>
      </c>
      <c r="H46" s="36" t="s">
        <v>4</v>
      </c>
      <c r="I46" s="35" t="s">
        <v>3</v>
      </c>
      <c r="J46" s="36" t="s">
        <v>4</v>
      </c>
      <c r="K46" s="35" t="s">
        <v>3</v>
      </c>
      <c r="L46" s="36" t="s">
        <v>4</v>
      </c>
      <c r="M46" s="35" t="s">
        <v>3</v>
      </c>
      <c r="N46" s="36" t="s">
        <v>4</v>
      </c>
      <c r="O46" s="35" t="s">
        <v>3</v>
      </c>
      <c r="P46" s="36" t="s">
        <v>4</v>
      </c>
      <c r="Q46" s="35" t="s">
        <v>3</v>
      </c>
      <c r="R46" s="36" t="s">
        <v>4</v>
      </c>
      <c r="S46" s="35" t="s">
        <v>3</v>
      </c>
      <c r="T46" s="36" t="s">
        <v>4</v>
      </c>
      <c r="U46" s="35" t="s">
        <v>3</v>
      </c>
      <c r="V46" s="36" t="s">
        <v>4</v>
      </c>
      <c r="W46" s="35" t="s">
        <v>3</v>
      </c>
      <c r="X46" s="36" t="s">
        <v>4</v>
      </c>
      <c r="Y46" s="43" t="s">
        <v>2</v>
      </c>
      <c r="Z46" s="68"/>
      <c r="AE46" s="10">
        <v>0.1</v>
      </c>
      <c r="AG46" s="10">
        <v>0.2</v>
      </c>
      <c r="AI46" s="10">
        <v>0.5</v>
      </c>
    </row>
    <row r="47" spans="1:35" x14ac:dyDescent="0.25">
      <c r="A47" s="11">
        <f>Z47</f>
        <v>1</v>
      </c>
      <c r="B47" s="12" t="s">
        <v>149</v>
      </c>
      <c r="C47" s="13" t="s">
        <v>21</v>
      </c>
      <c r="D47" s="14">
        <v>35313</v>
      </c>
      <c r="E47" s="55"/>
      <c r="F47" s="53"/>
      <c r="G47" s="55">
        <v>148</v>
      </c>
      <c r="H47" s="54">
        <v>150</v>
      </c>
      <c r="I47" s="55"/>
      <c r="J47" s="54"/>
      <c r="K47" s="55">
        <v>154</v>
      </c>
      <c r="L47" s="53">
        <v>150</v>
      </c>
      <c r="M47" s="15">
        <v>73</v>
      </c>
      <c r="N47" s="16">
        <v>85</v>
      </c>
      <c r="O47" s="15">
        <v>68</v>
      </c>
      <c r="P47" s="16">
        <v>100</v>
      </c>
      <c r="Q47" s="15">
        <v>69</v>
      </c>
      <c r="R47" s="16">
        <v>70</v>
      </c>
      <c r="S47" s="15"/>
      <c r="T47" s="16"/>
      <c r="U47" s="15"/>
      <c r="V47" s="27"/>
      <c r="W47" s="15"/>
      <c r="X47" s="16"/>
      <c r="Y47" s="17">
        <f>SUM(F47,H47+J47+L47+N47+R47+P47+T47+V47+X47)</f>
        <v>555</v>
      </c>
      <c r="Z47" s="11">
        <v>1</v>
      </c>
      <c r="AC47" s="16">
        <v>100</v>
      </c>
      <c r="AE47" s="16">
        <v>110</v>
      </c>
      <c r="AG47" s="16">
        <v>120</v>
      </c>
      <c r="AI47" s="27">
        <v>150</v>
      </c>
    </row>
    <row r="48" spans="1:35" x14ac:dyDescent="0.25">
      <c r="A48" s="11">
        <f t="shared" ref="A48:A69" si="5">Z48</f>
        <v>2</v>
      </c>
      <c r="B48" s="12" t="s">
        <v>97</v>
      </c>
      <c r="C48" s="13" t="s">
        <v>64</v>
      </c>
      <c r="D48" s="14">
        <v>35076</v>
      </c>
      <c r="E48" s="55">
        <v>89</v>
      </c>
      <c r="F48" s="53">
        <v>40</v>
      </c>
      <c r="G48" s="55">
        <v>153</v>
      </c>
      <c r="H48" s="54">
        <v>60</v>
      </c>
      <c r="I48" s="55">
        <v>74</v>
      </c>
      <c r="J48" s="54">
        <v>100</v>
      </c>
      <c r="K48" s="55"/>
      <c r="L48" s="53"/>
      <c r="M48" s="15">
        <v>73</v>
      </c>
      <c r="N48" s="16">
        <v>85</v>
      </c>
      <c r="O48" s="15">
        <v>83</v>
      </c>
      <c r="P48" s="16">
        <v>70</v>
      </c>
      <c r="Q48" s="15">
        <v>68</v>
      </c>
      <c r="R48" s="16">
        <v>100</v>
      </c>
      <c r="S48" s="15"/>
      <c r="T48" s="16"/>
      <c r="U48" s="15"/>
      <c r="V48" s="27"/>
      <c r="W48" s="15"/>
      <c r="X48" s="16"/>
      <c r="Y48" s="17">
        <f>SUM(F48,H48+J48+L48+N48+R48+P48+T48+V48+X48)</f>
        <v>455</v>
      </c>
      <c r="Z48" s="11">
        <v>2</v>
      </c>
      <c r="AC48" s="16">
        <v>70</v>
      </c>
      <c r="AE48" s="16">
        <v>77</v>
      </c>
      <c r="AG48" s="16">
        <v>84</v>
      </c>
      <c r="AI48" s="27">
        <v>105</v>
      </c>
    </row>
    <row r="49" spans="1:35" x14ac:dyDescent="0.25">
      <c r="A49" s="11">
        <f t="shared" si="5"/>
        <v>3</v>
      </c>
      <c r="B49" s="12" t="s">
        <v>96</v>
      </c>
      <c r="C49" s="13" t="s">
        <v>15</v>
      </c>
      <c r="D49" s="14">
        <v>35618</v>
      </c>
      <c r="E49" s="55">
        <v>77</v>
      </c>
      <c r="F49" s="53">
        <v>100</v>
      </c>
      <c r="G49" s="55">
        <v>151</v>
      </c>
      <c r="H49" s="54">
        <v>90</v>
      </c>
      <c r="I49" s="55"/>
      <c r="J49" s="54"/>
      <c r="K49" s="55"/>
      <c r="L49" s="53"/>
      <c r="M49" s="15"/>
      <c r="N49" s="16"/>
      <c r="O49" s="15"/>
      <c r="P49" s="16"/>
      <c r="Q49" s="15"/>
      <c r="R49" s="16"/>
      <c r="S49" s="15"/>
      <c r="T49" s="16"/>
      <c r="U49" s="15"/>
      <c r="V49" s="27"/>
      <c r="W49" s="15"/>
      <c r="X49" s="16"/>
      <c r="Y49" s="17">
        <f>SUM(F49,H49+J49+L49+N49+R49+P49+T49+V49+X49)</f>
        <v>190</v>
      </c>
      <c r="Z49" s="11">
        <v>3</v>
      </c>
      <c r="AC49" s="16">
        <v>50</v>
      </c>
      <c r="AE49" s="16">
        <v>55</v>
      </c>
      <c r="AG49" s="16">
        <v>60</v>
      </c>
      <c r="AI49" s="27">
        <v>75</v>
      </c>
    </row>
    <row r="50" spans="1:35" x14ac:dyDescent="0.25">
      <c r="A50" s="11">
        <f t="shared" si="5"/>
        <v>4</v>
      </c>
      <c r="B50" s="12" t="s">
        <v>98</v>
      </c>
      <c r="C50" s="13" t="s">
        <v>11</v>
      </c>
      <c r="D50" s="14">
        <v>35415</v>
      </c>
      <c r="E50" s="55">
        <v>82</v>
      </c>
      <c r="F50" s="53">
        <v>70</v>
      </c>
      <c r="G50" s="55">
        <v>160</v>
      </c>
      <c r="H50" s="54">
        <v>45</v>
      </c>
      <c r="I50" s="55"/>
      <c r="J50" s="54"/>
      <c r="K50" s="55"/>
      <c r="L50" s="53"/>
      <c r="M50" s="15"/>
      <c r="N50" s="16"/>
      <c r="O50" s="15"/>
      <c r="P50" s="16"/>
      <c r="Q50" s="15"/>
      <c r="R50" s="16"/>
      <c r="S50" s="15"/>
      <c r="T50" s="16"/>
      <c r="U50" s="15"/>
      <c r="V50" s="27"/>
      <c r="W50" s="15"/>
      <c r="X50" s="16"/>
      <c r="Y50" s="17">
        <f>SUM(F50,H50+J50+L50+N50+R50+P50+T50+V50+X50)</f>
        <v>115</v>
      </c>
      <c r="Z50" s="11">
        <v>4</v>
      </c>
      <c r="AC50" s="16">
        <v>40</v>
      </c>
      <c r="AE50" s="16">
        <v>44</v>
      </c>
      <c r="AG50" s="16">
        <v>48</v>
      </c>
      <c r="AI50" s="27">
        <v>60</v>
      </c>
    </row>
    <row r="51" spans="1:35" x14ac:dyDescent="0.25">
      <c r="A51" s="11">
        <f t="shared" si="5"/>
        <v>5</v>
      </c>
      <c r="B51" s="12" t="s">
        <v>150</v>
      </c>
      <c r="C51" s="13" t="s">
        <v>12</v>
      </c>
      <c r="D51" s="14">
        <v>36037</v>
      </c>
      <c r="E51" s="55"/>
      <c r="F51" s="53"/>
      <c r="G51" s="55">
        <v>151</v>
      </c>
      <c r="H51" s="54">
        <v>90</v>
      </c>
      <c r="I51" s="55"/>
      <c r="J51" s="54"/>
      <c r="K51" s="55"/>
      <c r="L51" s="53"/>
      <c r="M51" s="15"/>
      <c r="N51" s="16"/>
      <c r="O51" s="15"/>
      <c r="P51" s="16"/>
      <c r="Q51" s="15"/>
      <c r="R51" s="16"/>
      <c r="S51" s="15"/>
      <c r="T51" s="16"/>
      <c r="U51" s="15"/>
      <c r="V51" s="27"/>
      <c r="W51" s="15"/>
      <c r="X51" s="16"/>
      <c r="Y51" s="17">
        <f>SUM(F51,H51+J51+L51+N51+R51+P51+T51+V51+X51)</f>
        <v>90</v>
      </c>
      <c r="Z51" s="11">
        <v>5</v>
      </c>
      <c r="AC51" s="16">
        <v>30</v>
      </c>
      <c r="AE51" s="16">
        <v>33</v>
      </c>
      <c r="AG51" s="16">
        <v>36</v>
      </c>
      <c r="AI51" s="27">
        <v>45</v>
      </c>
    </row>
    <row r="52" spans="1:35" x14ac:dyDescent="0.25">
      <c r="A52" s="11">
        <f t="shared" si="5"/>
        <v>6</v>
      </c>
      <c r="B52" s="12" t="s">
        <v>164</v>
      </c>
      <c r="C52" s="13" t="s">
        <v>64</v>
      </c>
      <c r="D52" s="14">
        <v>35803</v>
      </c>
      <c r="E52" s="55"/>
      <c r="F52" s="53"/>
      <c r="G52" s="55"/>
      <c r="H52" s="54"/>
      <c r="I52" s="55">
        <v>78</v>
      </c>
      <c r="J52" s="54">
        <v>70</v>
      </c>
      <c r="K52" s="55"/>
      <c r="L52" s="53"/>
      <c r="M52" s="15"/>
      <c r="N52" s="16"/>
      <c r="O52" s="15"/>
      <c r="P52" s="16"/>
      <c r="Q52" s="15"/>
      <c r="R52" s="16"/>
      <c r="S52" s="15"/>
      <c r="T52" s="16"/>
      <c r="U52" s="15"/>
      <c r="V52" s="27"/>
      <c r="W52" s="15"/>
      <c r="X52" s="16"/>
      <c r="Y52" s="17">
        <f>SUM(F52,H52+J52+L52+N52+R52+P52+T52+V52+X52)</f>
        <v>70</v>
      </c>
      <c r="Z52" s="11">
        <v>6</v>
      </c>
      <c r="AC52" s="16">
        <v>20</v>
      </c>
      <c r="AE52" s="16">
        <v>22</v>
      </c>
      <c r="AG52" s="16">
        <v>24</v>
      </c>
      <c r="AI52" s="27">
        <v>30</v>
      </c>
    </row>
    <row r="53" spans="1:35" x14ac:dyDescent="0.25">
      <c r="A53" s="11">
        <f t="shared" si="5"/>
        <v>7</v>
      </c>
      <c r="B53" s="12" t="s">
        <v>70</v>
      </c>
      <c r="C53" s="13" t="s">
        <v>11</v>
      </c>
      <c r="D53" s="14">
        <v>36121</v>
      </c>
      <c r="E53" s="55">
        <v>86</v>
      </c>
      <c r="F53" s="53">
        <v>50</v>
      </c>
      <c r="G53" s="55"/>
      <c r="H53" s="54"/>
      <c r="I53" s="55"/>
      <c r="J53" s="54"/>
      <c r="K53" s="55"/>
      <c r="L53" s="53"/>
      <c r="M53" s="15"/>
      <c r="N53" s="16"/>
      <c r="O53" s="15"/>
      <c r="P53" s="16"/>
      <c r="Q53" s="15"/>
      <c r="R53" s="16"/>
      <c r="S53" s="15"/>
      <c r="T53" s="16"/>
      <c r="U53" s="15"/>
      <c r="V53" s="27"/>
      <c r="W53" s="15"/>
      <c r="X53" s="16"/>
      <c r="Y53" s="17">
        <f>SUM(F53,H53+J53+L53+N53+R53+P53+T53+V53+X53)</f>
        <v>50</v>
      </c>
      <c r="Z53" s="11">
        <v>7</v>
      </c>
      <c r="AC53" s="16">
        <v>15</v>
      </c>
      <c r="AE53" s="16">
        <v>16.5</v>
      </c>
      <c r="AG53" s="16">
        <v>18</v>
      </c>
      <c r="AI53" s="27">
        <v>22.5</v>
      </c>
    </row>
    <row r="54" spans="1:35" x14ac:dyDescent="0.25">
      <c r="A54" s="11">
        <f t="shared" si="5"/>
        <v>7</v>
      </c>
      <c r="B54" s="12" t="s">
        <v>185</v>
      </c>
      <c r="C54" s="13" t="s">
        <v>14</v>
      </c>
      <c r="D54" s="14">
        <v>35650</v>
      </c>
      <c r="E54" s="55"/>
      <c r="F54" s="53"/>
      <c r="G54" s="55"/>
      <c r="H54" s="54"/>
      <c r="I54" s="55"/>
      <c r="J54" s="54"/>
      <c r="K54" s="55"/>
      <c r="L54" s="53"/>
      <c r="M54" s="101"/>
      <c r="N54" s="102"/>
      <c r="O54" s="15"/>
      <c r="P54" s="16"/>
      <c r="Q54" s="15">
        <v>73</v>
      </c>
      <c r="R54" s="16">
        <v>50</v>
      </c>
      <c r="S54" s="15"/>
      <c r="T54" s="16"/>
      <c r="U54" s="15"/>
      <c r="V54" s="27"/>
      <c r="W54" s="15"/>
      <c r="X54" s="16"/>
      <c r="Y54" s="17">
        <f>SUM(F54,H54+J54+L54+N54+R54+P54+T54+V54+X54)</f>
        <v>50</v>
      </c>
      <c r="Z54" s="11">
        <v>7</v>
      </c>
      <c r="AC54" s="16">
        <v>12</v>
      </c>
      <c r="AE54" s="16">
        <v>13.2</v>
      </c>
      <c r="AG54" s="16">
        <v>14.4</v>
      </c>
      <c r="AI54" s="27">
        <v>18</v>
      </c>
    </row>
    <row r="55" spans="1:35" hidden="1" x14ac:dyDescent="0.25">
      <c r="A55" s="11">
        <f t="shared" si="5"/>
        <v>9</v>
      </c>
      <c r="B55" s="12"/>
      <c r="C55" s="13"/>
      <c r="D55" s="14"/>
      <c r="E55" s="55"/>
      <c r="F55" s="53"/>
      <c r="G55" s="55"/>
      <c r="H55" s="54"/>
      <c r="I55" s="55"/>
      <c r="J55" s="54"/>
      <c r="K55" s="55"/>
      <c r="L55" s="53"/>
      <c r="M55" s="55"/>
      <c r="N55" s="53"/>
      <c r="O55" s="15"/>
      <c r="P55" s="16"/>
      <c r="Q55" s="15"/>
      <c r="R55" s="16"/>
      <c r="S55" s="15"/>
      <c r="T55" s="16"/>
      <c r="U55" s="15"/>
      <c r="V55" s="27"/>
      <c r="W55" s="15"/>
      <c r="X55" s="16"/>
      <c r="Y55" s="17">
        <f t="shared" ref="Y55:Y64" si="6">SUM(F55,H55+J55+L55+N55+R55+P55+T55+V55+X55)</f>
        <v>0</v>
      </c>
      <c r="Z55" s="11">
        <v>9</v>
      </c>
      <c r="AC55" s="16">
        <v>10</v>
      </c>
      <c r="AE55" s="16">
        <v>11</v>
      </c>
      <c r="AG55" s="16">
        <v>12</v>
      </c>
      <c r="AI55" s="27">
        <v>15</v>
      </c>
    </row>
    <row r="56" spans="1:35" hidden="1" x14ac:dyDescent="0.25">
      <c r="A56" s="11">
        <f t="shared" si="5"/>
        <v>10</v>
      </c>
      <c r="B56" s="12"/>
      <c r="C56" s="13"/>
      <c r="D56" s="14"/>
      <c r="E56" s="55"/>
      <c r="F56" s="53"/>
      <c r="G56" s="55"/>
      <c r="H56" s="54"/>
      <c r="I56" s="55"/>
      <c r="J56" s="54"/>
      <c r="K56" s="55"/>
      <c r="L56" s="53"/>
      <c r="M56" s="55"/>
      <c r="N56" s="53"/>
      <c r="O56" s="15"/>
      <c r="P56" s="16"/>
      <c r="Q56" s="15"/>
      <c r="R56" s="16"/>
      <c r="S56" s="15"/>
      <c r="T56" s="16"/>
      <c r="U56" s="15"/>
      <c r="V56" s="27"/>
      <c r="W56" s="15"/>
      <c r="X56" s="16"/>
      <c r="Y56" s="17">
        <f t="shared" si="6"/>
        <v>0</v>
      </c>
      <c r="Z56" s="11">
        <v>10</v>
      </c>
      <c r="AC56" s="16">
        <v>8</v>
      </c>
      <c r="AE56" s="16">
        <v>8.8000000000000007</v>
      </c>
      <c r="AG56" s="16">
        <v>9.6</v>
      </c>
      <c r="AI56" s="27">
        <v>12</v>
      </c>
    </row>
    <row r="57" spans="1:35" ht="16.5" hidden="1" customHeight="1" x14ac:dyDescent="0.25">
      <c r="A57" s="11">
        <f t="shared" si="5"/>
        <v>11</v>
      </c>
      <c r="B57" s="12"/>
      <c r="C57" s="13"/>
      <c r="D57" s="14"/>
      <c r="E57" s="55"/>
      <c r="F57" s="53"/>
      <c r="G57" s="55"/>
      <c r="H57" s="54"/>
      <c r="I57" s="55"/>
      <c r="J57" s="54"/>
      <c r="K57" s="55"/>
      <c r="L57" s="53"/>
      <c r="M57" s="55"/>
      <c r="N57" s="53"/>
      <c r="O57" s="15"/>
      <c r="P57" s="16"/>
      <c r="Q57" s="15"/>
      <c r="R57" s="16"/>
      <c r="S57" s="15"/>
      <c r="T57" s="16"/>
      <c r="U57" s="15"/>
      <c r="V57" s="27"/>
      <c r="W57" s="15"/>
      <c r="X57" s="16"/>
      <c r="Y57" s="17">
        <f t="shared" si="6"/>
        <v>0</v>
      </c>
      <c r="Z57" s="11">
        <v>11</v>
      </c>
      <c r="AC57" s="16">
        <v>6</v>
      </c>
      <c r="AE57" s="16">
        <v>6.6</v>
      </c>
      <c r="AG57" s="16">
        <v>7.2</v>
      </c>
      <c r="AI57" s="27">
        <v>9</v>
      </c>
    </row>
    <row r="58" spans="1:35" ht="16.5" hidden="1" customHeight="1" x14ac:dyDescent="0.25">
      <c r="A58" s="11">
        <f t="shared" si="5"/>
        <v>12</v>
      </c>
      <c r="B58" s="12"/>
      <c r="C58" s="13"/>
      <c r="D58" s="14"/>
      <c r="E58" s="55"/>
      <c r="F58" s="53"/>
      <c r="G58" s="55"/>
      <c r="H58" s="54"/>
      <c r="I58" s="55"/>
      <c r="J58" s="54"/>
      <c r="K58" s="55"/>
      <c r="L58" s="53"/>
      <c r="M58" s="55"/>
      <c r="N58" s="53"/>
      <c r="O58" s="15"/>
      <c r="P58" s="16"/>
      <c r="Q58" s="15"/>
      <c r="R58" s="16"/>
      <c r="S58" s="15"/>
      <c r="T58" s="16"/>
      <c r="U58" s="15"/>
      <c r="V58" s="27"/>
      <c r="W58" s="15"/>
      <c r="X58" s="16"/>
      <c r="Y58" s="17">
        <f t="shared" si="6"/>
        <v>0</v>
      </c>
      <c r="Z58" s="11">
        <v>12</v>
      </c>
      <c r="AC58" s="16">
        <v>4</v>
      </c>
      <c r="AE58" s="16">
        <v>4.4000000000000004</v>
      </c>
      <c r="AG58" s="16">
        <v>4.8</v>
      </c>
      <c r="AI58" s="27">
        <v>6</v>
      </c>
    </row>
    <row r="59" spans="1:35" ht="16.5" hidden="1" customHeight="1" x14ac:dyDescent="0.25">
      <c r="A59" s="11">
        <f t="shared" si="5"/>
        <v>13</v>
      </c>
      <c r="B59" s="12"/>
      <c r="C59" s="13"/>
      <c r="D59" s="14"/>
      <c r="E59" s="55"/>
      <c r="F59" s="53"/>
      <c r="G59" s="55"/>
      <c r="H59" s="54"/>
      <c r="I59" s="55"/>
      <c r="J59" s="54"/>
      <c r="K59" s="55"/>
      <c r="L59" s="53"/>
      <c r="M59" s="55"/>
      <c r="N59" s="53"/>
      <c r="O59" s="15"/>
      <c r="P59" s="16"/>
      <c r="Q59" s="15"/>
      <c r="R59" s="16"/>
      <c r="S59" s="15"/>
      <c r="T59" s="16"/>
      <c r="U59" s="15"/>
      <c r="V59" s="27"/>
      <c r="W59" s="15"/>
      <c r="X59" s="16"/>
      <c r="Y59" s="17">
        <f t="shared" si="6"/>
        <v>0</v>
      </c>
      <c r="Z59" s="11">
        <v>13</v>
      </c>
      <c r="AC59" s="16">
        <v>3</v>
      </c>
      <c r="AE59" s="16">
        <v>3.3</v>
      </c>
      <c r="AG59" s="16">
        <v>3.6</v>
      </c>
      <c r="AI59" s="27">
        <v>4.5</v>
      </c>
    </row>
    <row r="60" spans="1:35" ht="16.5" hidden="1" customHeight="1" x14ac:dyDescent="0.25">
      <c r="A60" s="11">
        <f t="shared" si="5"/>
        <v>14</v>
      </c>
      <c r="B60" s="12"/>
      <c r="C60" s="13"/>
      <c r="D60" s="14"/>
      <c r="E60" s="55"/>
      <c r="F60" s="53"/>
      <c r="G60" s="55"/>
      <c r="H60" s="54"/>
      <c r="I60" s="55"/>
      <c r="J60" s="54"/>
      <c r="K60" s="55"/>
      <c r="L60" s="53"/>
      <c r="M60" s="55"/>
      <c r="N60" s="53"/>
      <c r="O60" s="15"/>
      <c r="P60" s="16"/>
      <c r="Q60" s="15"/>
      <c r="R60" s="16"/>
      <c r="S60" s="15"/>
      <c r="T60" s="16"/>
      <c r="U60" s="15"/>
      <c r="V60" s="27"/>
      <c r="W60" s="15"/>
      <c r="X60" s="16"/>
      <c r="Y60" s="17">
        <f t="shared" si="6"/>
        <v>0</v>
      </c>
      <c r="Z60" s="11">
        <v>14</v>
      </c>
      <c r="AC60" s="16">
        <v>2</v>
      </c>
      <c r="AE60" s="16">
        <v>2.2000000000000002</v>
      </c>
      <c r="AG60" s="16">
        <v>2.4</v>
      </c>
      <c r="AI60" s="27">
        <v>3</v>
      </c>
    </row>
    <row r="61" spans="1:35" ht="16.5" hidden="1" customHeight="1" x14ac:dyDescent="0.25">
      <c r="A61" s="11">
        <f t="shared" si="5"/>
        <v>15</v>
      </c>
      <c r="B61" s="12"/>
      <c r="C61" s="13"/>
      <c r="D61" s="14"/>
      <c r="E61" s="55"/>
      <c r="F61" s="53"/>
      <c r="G61" s="55"/>
      <c r="H61" s="54"/>
      <c r="I61" s="55"/>
      <c r="J61" s="54"/>
      <c r="K61" s="55"/>
      <c r="L61" s="53"/>
      <c r="M61" s="55"/>
      <c r="N61" s="53"/>
      <c r="O61" s="15"/>
      <c r="P61" s="16"/>
      <c r="Q61" s="15"/>
      <c r="R61" s="16"/>
      <c r="S61" s="15"/>
      <c r="T61" s="16"/>
      <c r="U61" s="15"/>
      <c r="V61" s="27"/>
      <c r="W61" s="15"/>
      <c r="X61" s="16"/>
      <c r="Y61" s="17">
        <f t="shared" si="6"/>
        <v>0</v>
      </c>
      <c r="Z61" s="11">
        <v>15</v>
      </c>
      <c r="AC61" s="16">
        <v>1</v>
      </c>
      <c r="AE61" s="16">
        <v>1.1000000000000001</v>
      </c>
      <c r="AG61" s="16">
        <v>1.2</v>
      </c>
      <c r="AI61" s="27">
        <v>1.5</v>
      </c>
    </row>
    <row r="62" spans="1:35" ht="16.5" hidden="1" customHeight="1" x14ac:dyDescent="0.25">
      <c r="A62" s="11">
        <f t="shared" si="5"/>
        <v>16</v>
      </c>
      <c r="B62" s="12"/>
      <c r="C62" s="13"/>
      <c r="D62" s="14"/>
      <c r="E62" s="55"/>
      <c r="F62" s="53"/>
      <c r="G62" s="55"/>
      <c r="H62" s="54"/>
      <c r="I62" s="55"/>
      <c r="J62" s="54"/>
      <c r="K62" s="55"/>
      <c r="L62" s="53"/>
      <c r="M62" s="55"/>
      <c r="N62" s="53"/>
      <c r="O62" s="15"/>
      <c r="P62" s="16"/>
      <c r="Q62" s="15"/>
      <c r="R62" s="16"/>
      <c r="S62" s="15"/>
      <c r="T62" s="16"/>
      <c r="U62" s="15"/>
      <c r="V62" s="27"/>
      <c r="W62" s="15"/>
      <c r="X62" s="16"/>
      <c r="Y62" s="17">
        <f t="shared" si="6"/>
        <v>0</v>
      </c>
      <c r="Z62" s="11">
        <v>16</v>
      </c>
      <c r="AC62" s="18">
        <f>SUM(AC47:AC61)</f>
        <v>371</v>
      </c>
      <c r="AE62" s="18">
        <f>SUM(AE47:AE61)</f>
        <v>408.1</v>
      </c>
      <c r="AG62" s="18">
        <f>SUM(AG47:AG61)</f>
        <v>445.2</v>
      </c>
      <c r="AI62" s="18">
        <f>SUM(AI47:AI61)</f>
        <v>556.5</v>
      </c>
    </row>
    <row r="63" spans="1:35" ht="16.5" hidden="1" customHeight="1" x14ac:dyDescent="0.25">
      <c r="A63" s="11">
        <f t="shared" si="5"/>
        <v>17</v>
      </c>
      <c r="B63" s="12"/>
      <c r="C63" s="13"/>
      <c r="D63" s="14"/>
      <c r="E63" s="55"/>
      <c r="F63" s="53"/>
      <c r="G63" s="55"/>
      <c r="H63" s="54"/>
      <c r="I63" s="55"/>
      <c r="J63" s="54"/>
      <c r="K63" s="55"/>
      <c r="L63" s="53"/>
      <c r="M63" s="55"/>
      <c r="N63" s="53"/>
      <c r="O63" s="15"/>
      <c r="P63" s="16"/>
      <c r="Q63" s="15"/>
      <c r="R63" s="16"/>
      <c r="S63" s="15"/>
      <c r="T63" s="16"/>
      <c r="U63" s="15"/>
      <c r="V63" s="27"/>
      <c r="W63" s="15"/>
      <c r="X63" s="16"/>
      <c r="Y63" s="17">
        <f t="shared" si="6"/>
        <v>0</v>
      </c>
      <c r="Z63" s="11">
        <v>17</v>
      </c>
    </row>
    <row r="64" spans="1:35" ht="16.5" hidden="1" customHeight="1" x14ac:dyDescent="0.25">
      <c r="A64" s="11">
        <f t="shared" si="5"/>
        <v>18</v>
      </c>
      <c r="B64" s="12"/>
      <c r="C64" s="13"/>
      <c r="D64" s="14"/>
      <c r="E64" s="55"/>
      <c r="F64" s="53"/>
      <c r="G64" s="55"/>
      <c r="H64" s="54"/>
      <c r="I64" s="55"/>
      <c r="J64" s="54"/>
      <c r="K64" s="55"/>
      <c r="L64" s="53"/>
      <c r="M64" s="55"/>
      <c r="N64" s="53"/>
      <c r="O64" s="15"/>
      <c r="P64" s="16"/>
      <c r="Q64" s="15"/>
      <c r="R64" s="16"/>
      <c r="S64" s="15"/>
      <c r="T64" s="16"/>
      <c r="U64" s="15"/>
      <c r="V64" s="27"/>
      <c r="W64" s="15"/>
      <c r="X64" s="16"/>
      <c r="Y64" s="17">
        <f t="shared" si="6"/>
        <v>0</v>
      </c>
      <c r="Z64" s="11">
        <v>18</v>
      </c>
      <c r="AC64" s="18">
        <v>1</v>
      </c>
    </row>
    <row r="65" spans="1:33" ht="16.5" hidden="1" customHeight="1" x14ac:dyDescent="0.25">
      <c r="A65" s="11">
        <f t="shared" si="5"/>
        <v>19</v>
      </c>
      <c r="B65" s="12"/>
      <c r="C65" s="13"/>
      <c r="D65" s="14"/>
      <c r="E65" s="55"/>
      <c r="F65" s="53"/>
      <c r="G65" s="55"/>
      <c r="H65" s="54"/>
      <c r="I65" s="55"/>
      <c r="J65" s="54"/>
      <c r="K65" s="55"/>
      <c r="L65" s="53"/>
      <c r="M65" s="55"/>
      <c r="N65" s="53"/>
      <c r="O65" s="15"/>
      <c r="P65" s="16"/>
      <c r="Q65" s="15"/>
      <c r="R65" s="16"/>
      <c r="S65" s="15"/>
      <c r="T65" s="16"/>
      <c r="U65" s="15"/>
      <c r="V65" s="27"/>
      <c r="W65" s="15"/>
      <c r="X65" s="16"/>
      <c r="Y65" s="17">
        <f t="shared" ref="Y65:Y68" si="7">SUM(F65,H65+J65+L65+N65+R65+P65+T65+V65+X65)</f>
        <v>0</v>
      </c>
      <c r="Z65" s="11">
        <v>19</v>
      </c>
    </row>
    <row r="66" spans="1:33" ht="16.5" hidden="1" customHeight="1" x14ac:dyDescent="0.25">
      <c r="A66" s="11">
        <f t="shared" si="5"/>
        <v>20</v>
      </c>
      <c r="B66" s="12"/>
      <c r="C66" s="13"/>
      <c r="D66" s="14"/>
      <c r="E66" s="55"/>
      <c r="F66" s="53"/>
      <c r="G66" s="55"/>
      <c r="H66" s="54"/>
      <c r="I66" s="55"/>
      <c r="J66" s="54"/>
      <c r="K66" s="55"/>
      <c r="L66" s="53"/>
      <c r="M66" s="55"/>
      <c r="N66" s="53"/>
      <c r="O66" s="15"/>
      <c r="P66" s="16"/>
      <c r="Q66" s="15"/>
      <c r="R66" s="16"/>
      <c r="S66" s="15"/>
      <c r="T66" s="16"/>
      <c r="U66" s="15"/>
      <c r="V66" s="27"/>
      <c r="W66" s="15"/>
      <c r="X66" s="16"/>
      <c r="Y66" s="17">
        <f t="shared" si="7"/>
        <v>0</v>
      </c>
      <c r="Z66" s="11">
        <v>20</v>
      </c>
    </row>
    <row r="67" spans="1:33" ht="16.5" hidden="1" customHeight="1" x14ac:dyDescent="0.25">
      <c r="A67" s="11">
        <f t="shared" si="5"/>
        <v>21</v>
      </c>
      <c r="B67" s="12"/>
      <c r="C67" s="13"/>
      <c r="D67" s="14"/>
      <c r="E67" s="55"/>
      <c r="F67" s="53"/>
      <c r="G67" s="55"/>
      <c r="H67" s="54"/>
      <c r="I67" s="55"/>
      <c r="J67" s="54"/>
      <c r="K67" s="55"/>
      <c r="L67" s="53"/>
      <c r="M67" s="55"/>
      <c r="N67" s="53"/>
      <c r="O67" s="15"/>
      <c r="P67" s="16"/>
      <c r="Q67" s="15"/>
      <c r="R67" s="16"/>
      <c r="S67" s="15"/>
      <c r="T67" s="16"/>
      <c r="U67" s="15"/>
      <c r="V67" s="27"/>
      <c r="W67" s="15"/>
      <c r="X67" s="16"/>
      <c r="Y67" s="17">
        <f t="shared" si="7"/>
        <v>0</v>
      </c>
      <c r="Z67" s="11">
        <v>21</v>
      </c>
    </row>
    <row r="68" spans="1:33" hidden="1" x14ac:dyDescent="0.25">
      <c r="A68" s="11">
        <f>Z68</f>
        <v>22</v>
      </c>
      <c r="B68" s="12"/>
      <c r="C68" s="13"/>
      <c r="D68" s="14"/>
      <c r="E68" s="55"/>
      <c r="F68" s="53"/>
      <c r="G68" s="55"/>
      <c r="H68" s="54"/>
      <c r="I68" s="55"/>
      <c r="J68" s="54"/>
      <c r="K68" s="55"/>
      <c r="L68" s="53"/>
      <c r="M68" s="55"/>
      <c r="N68" s="53"/>
      <c r="O68" s="15"/>
      <c r="P68" s="16"/>
      <c r="Q68" s="15"/>
      <c r="R68" s="16"/>
      <c r="S68" s="15"/>
      <c r="T68" s="16"/>
      <c r="U68" s="15"/>
      <c r="V68" s="27"/>
      <c r="W68" s="15"/>
      <c r="X68" s="16"/>
      <c r="Y68" s="17">
        <f t="shared" si="7"/>
        <v>0</v>
      </c>
      <c r="Z68" s="11">
        <v>22</v>
      </c>
    </row>
    <row r="69" spans="1:33" ht="16.5" hidden="1" customHeight="1" x14ac:dyDescent="0.25">
      <c r="A69" s="11">
        <f t="shared" si="5"/>
        <v>23</v>
      </c>
      <c r="B69" s="12"/>
      <c r="C69" s="13"/>
      <c r="D69" s="14"/>
      <c r="E69" s="55"/>
      <c r="F69" s="53"/>
      <c r="G69" s="55"/>
      <c r="H69" s="54"/>
      <c r="I69" s="55"/>
      <c r="J69" s="54"/>
      <c r="K69" s="55"/>
      <c r="L69" s="53"/>
      <c r="M69" s="55"/>
      <c r="N69" s="53"/>
      <c r="O69" s="15"/>
      <c r="P69" s="16"/>
      <c r="Q69" s="15"/>
      <c r="R69" s="16"/>
      <c r="S69" s="15"/>
      <c r="T69" s="16"/>
      <c r="U69" s="15"/>
      <c r="V69" s="27"/>
      <c r="W69" s="15"/>
      <c r="X69" s="16"/>
      <c r="Y69" s="17">
        <f t="shared" ref="Y69" si="8">SUM(F69,H69+J69+L69+N69+R69+P69+T69+V69+X69)</f>
        <v>0</v>
      </c>
      <c r="Z69" s="11">
        <v>23</v>
      </c>
    </row>
    <row r="70" spans="1:33" hidden="1" x14ac:dyDescent="0.25">
      <c r="E70" s="19">
        <f t="shared" ref="E70:Y70" si="9">SUM(E47:E69)</f>
        <v>334</v>
      </c>
      <c r="F70" s="20">
        <f t="shared" si="9"/>
        <v>260</v>
      </c>
      <c r="G70" s="19">
        <f t="shared" si="9"/>
        <v>763</v>
      </c>
      <c r="H70" s="20">
        <f t="shared" si="9"/>
        <v>435</v>
      </c>
      <c r="I70" s="19">
        <f t="shared" si="9"/>
        <v>152</v>
      </c>
      <c r="J70" s="20">
        <f t="shared" si="9"/>
        <v>170</v>
      </c>
      <c r="K70" s="19">
        <f t="shared" si="9"/>
        <v>154</v>
      </c>
      <c r="L70" s="20">
        <f t="shared" si="9"/>
        <v>150</v>
      </c>
      <c r="M70" s="19">
        <f t="shared" si="9"/>
        <v>146</v>
      </c>
      <c r="N70" s="20">
        <f t="shared" si="9"/>
        <v>170</v>
      </c>
      <c r="O70" s="19">
        <f t="shared" si="9"/>
        <v>151</v>
      </c>
      <c r="P70" s="20">
        <f t="shared" si="9"/>
        <v>170</v>
      </c>
      <c r="Q70" s="19">
        <f t="shared" si="9"/>
        <v>210</v>
      </c>
      <c r="R70" s="20">
        <f t="shared" si="9"/>
        <v>220</v>
      </c>
      <c r="S70" s="19">
        <f t="shared" si="9"/>
        <v>0</v>
      </c>
      <c r="T70" s="20">
        <f t="shared" si="9"/>
        <v>0</v>
      </c>
      <c r="U70" s="19">
        <f t="shared" si="9"/>
        <v>0</v>
      </c>
      <c r="V70" s="20">
        <f t="shared" si="9"/>
        <v>0</v>
      </c>
      <c r="W70" s="19">
        <f t="shared" si="9"/>
        <v>0</v>
      </c>
      <c r="X70" s="20">
        <f t="shared" si="9"/>
        <v>0</v>
      </c>
      <c r="Y70" s="20">
        <f t="shared" si="9"/>
        <v>1575</v>
      </c>
      <c r="Z70" s="11">
        <v>24</v>
      </c>
    </row>
    <row r="71" spans="1:33" ht="17.25" thickBot="1" x14ac:dyDescent="0.3"/>
    <row r="72" spans="1:33" ht="23.25" x14ac:dyDescent="0.35">
      <c r="A72" s="80" t="s">
        <v>80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2"/>
      <c r="AC72" s="21"/>
      <c r="AD72" s="21"/>
      <c r="AE72" s="21"/>
      <c r="AF72" s="21"/>
      <c r="AG72" s="21"/>
    </row>
    <row r="73" spans="1:33" ht="24" thickBot="1" x14ac:dyDescent="0.4">
      <c r="A73" s="83" t="s">
        <v>5</v>
      </c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5"/>
    </row>
    <row r="74" spans="1:33" ht="17.25" thickBot="1" x14ac:dyDescent="0.3"/>
    <row r="75" spans="1:33" ht="20.25" thickBot="1" x14ac:dyDescent="0.35">
      <c r="A75" s="86" t="s">
        <v>6</v>
      </c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8"/>
    </row>
    <row r="76" spans="1:33" ht="17.25" thickBot="1" x14ac:dyDescent="0.3">
      <c r="K76" s="89" t="s">
        <v>69</v>
      </c>
      <c r="L76" s="90"/>
    </row>
    <row r="77" spans="1:33" ht="20.25" thickBot="1" x14ac:dyDescent="0.35">
      <c r="A77" s="75" t="s">
        <v>83</v>
      </c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7"/>
      <c r="AA77" s="2" t="s">
        <v>10</v>
      </c>
    </row>
    <row r="78" spans="1:33" ht="17.25" thickBot="1" x14ac:dyDescent="0.3">
      <c r="E78" s="73">
        <f>E7</f>
        <v>42755</v>
      </c>
      <c r="F78" s="74"/>
      <c r="G78" s="73" t="str">
        <f>G43</f>
        <v>09 y 10/02/2017</v>
      </c>
      <c r="H78" s="74"/>
      <c r="I78" s="73">
        <f>I43</f>
        <v>42876</v>
      </c>
      <c r="J78" s="74"/>
      <c r="K78" s="73" t="str">
        <f>K43</f>
        <v>10 y 11/06/2017</v>
      </c>
      <c r="L78" s="74"/>
      <c r="M78" s="73">
        <f>M43</f>
        <v>42995</v>
      </c>
      <c r="N78" s="74"/>
      <c r="O78" s="73">
        <f>O43</f>
        <v>43022</v>
      </c>
      <c r="P78" s="74"/>
      <c r="Q78" s="73">
        <f>Q43</f>
        <v>43065</v>
      </c>
      <c r="R78" s="74"/>
      <c r="S78" s="73">
        <f>S43</f>
        <v>0</v>
      </c>
      <c r="T78" s="74"/>
      <c r="U78" s="73">
        <f>U43</f>
        <v>0</v>
      </c>
      <c r="V78" s="74"/>
      <c r="W78" s="73">
        <f>W43</f>
        <v>0</v>
      </c>
      <c r="X78" s="74"/>
    </row>
    <row r="79" spans="1:33" ht="17.25" customHeight="1" thickBot="1" x14ac:dyDescent="0.3">
      <c r="A79" s="67" t="s">
        <v>0</v>
      </c>
      <c r="B79" s="67" t="s">
        <v>1</v>
      </c>
      <c r="C79" s="67" t="s">
        <v>7</v>
      </c>
      <c r="D79" s="3" t="s">
        <v>8</v>
      </c>
      <c r="E79" s="69" t="str">
        <f>E44</f>
        <v>Necocea Golf Club - POJ -</v>
      </c>
      <c r="F79" s="70"/>
      <c r="G79" s="69" t="str">
        <f>G44</f>
        <v>Sierra de los Padres G.C. AMD</v>
      </c>
      <c r="H79" s="70"/>
      <c r="I79" s="69" t="str">
        <f>I44</f>
        <v>Tandil Golf Club</v>
      </c>
      <c r="J79" s="70"/>
      <c r="K79" s="69" t="str">
        <f>K44</f>
        <v>Cariló Golf</v>
      </c>
      <c r="L79" s="70"/>
      <c r="M79" s="69" t="str">
        <f>M44</f>
        <v>Club Mar del Plata S.A.</v>
      </c>
      <c r="N79" s="70"/>
      <c r="O79" s="69" t="str">
        <f>O44</f>
        <v>Cardón Miramar Links</v>
      </c>
      <c r="P79" s="70"/>
      <c r="Q79" s="69" t="str">
        <f>Q44</f>
        <v>Mar del Plata Gof Club C.N.</v>
      </c>
      <c r="R79" s="70"/>
      <c r="S79" s="69">
        <f>S44</f>
        <v>0</v>
      </c>
      <c r="T79" s="70"/>
      <c r="U79" s="69">
        <f>U44</f>
        <v>0</v>
      </c>
      <c r="V79" s="70"/>
      <c r="W79" s="69">
        <f>W44</f>
        <v>0</v>
      </c>
      <c r="X79" s="70"/>
    </row>
    <row r="80" spans="1:33" ht="17.25" customHeight="1" thickBot="1" x14ac:dyDescent="0.3">
      <c r="A80" s="68"/>
      <c r="B80" s="68"/>
      <c r="C80" s="68"/>
      <c r="D80" s="4" t="s">
        <v>9</v>
      </c>
      <c r="E80" s="71"/>
      <c r="F80" s="72"/>
      <c r="G80" s="71"/>
      <c r="H80" s="72"/>
      <c r="I80" s="71"/>
      <c r="J80" s="72"/>
      <c r="K80" s="71"/>
      <c r="L80" s="72"/>
      <c r="M80" s="71"/>
      <c r="N80" s="72"/>
      <c r="O80" s="71"/>
      <c r="P80" s="72"/>
      <c r="Q80" s="71"/>
      <c r="R80" s="72"/>
      <c r="S80" s="71"/>
      <c r="T80" s="72"/>
      <c r="U80" s="71"/>
      <c r="V80" s="72"/>
      <c r="W80" s="71"/>
      <c r="X80" s="72"/>
      <c r="Z80" s="67" t="s">
        <v>0</v>
      </c>
    </row>
    <row r="81" spans="1:35" ht="17.25" thickBot="1" x14ac:dyDescent="0.3">
      <c r="A81" s="78"/>
      <c r="B81" s="79"/>
      <c r="C81" s="5"/>
      <c r="D81" s="6"/>
      <c r="E81" s="35" t="s">
        <v>3</v>
      </c>
      <c r="F81" s="36" t="s">
        <v>4</v>
      </c>
      <c r="G81" s="35" t="s">
        <v>3</v>
      </c>
      <c r="H81" s="36" t="s">
        <v>4</v>
      </c>
      <c r="I81" s="35" t="s">
        <v>3</v>
      </c>
      <c r="J81" s="36" t="s">
        <v>4</v>
      </c>
      <c r="K81" s="35" t="s">
        <v>3</v>
      </c>
      <c r="L81" s="36" t="s">
        <v>4</v>
      </c>
      <c r="M81" s="35" t="s">
        <v>3</v>
      </c>
      <c r="N81" s="36" t="s">
        <v>4</v>
      </c>
      <c r="O81" s="35" t="s">
        <v>3</v>
      </c>
      <c r="P81" s="36" t="s">
        <v>4</v>
      </c>
      <c r="Q81" s="35" t="s">
        <v>3</v>
      </c>
      <c r="R81" s="36" t="s">
        <v>4</v>
      </c>
      <c r="S81" s="35" t="s">
        <v>3</v>
      </c>
      <c r="T81" s="36" t="s">
        <v>4</v>
      </c>
      <c r="U81" s="35" t="s">
        <v>3</v>
      </c>
      <c r="V81" s="36" t="s">
        <v>4</v>
      </c>
      <c r="W81" s="35" t="s">
        <v>3</v>
      </c>
      <c r="X81" s="36" t="s">
        <v>4</v>
      </c>
      <c r="Y81" s="43" t="s">
        <v>2</v>
      </c>
      <c r="Z81" s="68"/>
      <c r="AE81" s="10">
        <v>0.1</v>
      </c>
      <c r="AG81" s="10">
        <v>0.2</v>
      </c>
      <c r="AI81" s="10">
        <v>0.5</v>
      </c>
    </row>
    <row r="82" spans="1:35" x14ac:dyDescent="0.25">
      <c r="A82" s="11">
        <f>Z82</f>
        <v>1</v>
      </c>
      <c r="B82" s="12" t="s">
        <v>151</v>
      </c>
      <c r="C82" s="13" t="s">
        <v>13</v>
      </c>
      <c r="D82" s="14">
        <v>35668</v>
      </c>
      <c r="E82" s="55"/>
      <c r="F82" s="53"/>
      <c r="G82" s="55">
        <v>161</v>
      </c>
      <c r="H82" s="54">
        <v>75</v>
      </c>
      <c r="I82" s="55"/>
      <c r="J82" s="54"/>
      <c r="K82" s="55"/>
      <c r="L82" s="53"/>
      <c r="M82" s="15"/>
      <c r="N82" s="16"/>
      <c r="O82" s="15"/>
      <c r="P82" s="16"/>
      <c r="Q82" s="15"/>
      <c r="R82" s="16"/>
      <c r="S82" s="15"/>
      <c r="T82" s="16"/>
      <c r="U82" s="15"/>
      <c r="V82" s="27"/>
      <c r="W82" s="15"/>
      <c r="X82" s="16"/>
      <c r="Y82" s="17">
        <f>SUM(F82,H82+J82+L82+N82+R82+P82+T82+V82+X82)</f>
        <v>75</v>
      </c>
      <c r="Z82" s="11">
        <v>1</v>
      </c>
      <c r="AC82" s="16">
        <v>50</v>
      </c>
      <c r="AE82" s="27">
        <v>55</v>
      </c>
      <c r="AG82" s="27">
        <v>60</v>
      </c>
      <c r="AI82" s="27">
        <v>75</v>
      </c>
    </row>
    <row r="83" spans="1:35" x14ac:dyDescent="0.25">
      <c r="A83" s="11">
        <f t="shared" ref="A83:A94" si="10">Z83</f>
        <v>2</v>
      </c>
      <c r="B83" s="12" t="s">
        <v>99</v>
      </c>
      <c r="C83" s="13" t="s">
        <v>14</v>
      </c>
      <c r="D83" s="14">
        <v>35770</v>
      </c>
      <c r="E83" s="55">
        <v>90</v>
      </c>
      <c r="F83" s="53">
        <v>50</v>
      </c>
      <c r="G83" s="55"/>
      <c r="H83" s="54"/>
      <c r="I83" s="55"/>
      <c r="J83" s="54"/>
      <c r="K83" s="55"/>
      <c r="L83" s="53"/>
      <c r="M83" s="15"/>
      <c r="N83" s="16"/>
      <c r="O83" s="15"/>
      <c r="P83" s="16"/>
      <c r="Q83" s="15"/>
      <c r="R83" s="16"/>
      <c r="S83" s="15"/>
      <c r="T83" s="16"/>
      <c r="U83" s="15"/>
      <c r="V83" s="27"/>
      <c r="W83" s="15"/>
      <c r="X83" s="16"/>
      <c r="Y83" s="17">
        <f>SUM(F83,H83+J83+L83+N83+R83+P83+T83+V83+X83)</f>
        <v>50</v>
      </c>
      <c r="Z83" s="11">
        <v>2</v>
      </c>
      <c r="AC83" s="16">
        <v>35</v>
      </c>
      <c r="AE83" s="27">
        <v>38.5</v>
      </c>
      <c r="AG83" s="27">
        <v>42</v>
      </c>
      <c r="AI83" s="27">
        <v>52.5</v>
      </c>
    </row>
    <row r="84" spans="1:35" hidden="1" x14ac:dyDescent="0.25">
      <c r="A84" s="11">
        <f t="shared" si="10"/>
        <v>3</v>
      </c>
      <c r="B84" s="12"/>
      <c r="C84" s="13"/>
      <c r="D84" s="14"/>
      <c r="E84" s="55"/>
      <c r="F84" s="53"/>
      <c r="G84" s="55"/>
      <c r="H84" s="54"/>
      <c r="I84" s="55"/>
      <c r="J84" s="54"/>
      <c r="K84" s="55"/>
      <c r="L84" s="53"/>
      <c r="M84" s="55"/>
      <c r="N84" s="53"/>
      <c r="O84" s="15"/>
      <c r="P84" s="16"/>
      <c r="Q84" s="15"/>
      <c r="R84" s="16"/>
      <c r="S84" s="15"/>
      <c r="T84" s="16"/>
      <c r="U84" s="15"/>
      <c r="V84" s="27"/>
      <c r="W84" s="15"/>
      <c r="X84" s="16"/>
      <c r="Y84" s="17">
        <f>SUM(F84,H84+J84+L84+N84+R84+P84+T84+V84+X84)</f>
        <v>0</v>
      </c>
      <c r="Z84" s="11">
        <v>3</v>
      </c>
      <c r="AC84" s="16">
        <v>25</v>
      </c>
      <c r="AE84" s="27">
        <v>27.5</v>
      </c>
      <c r="AG84" s="27">
        <v>30</v>
      </c>
      <c r="AI84" s="27">
        <v>37.5</v>
      </c>
    </row>
    <row r="85" spans="1:35" ht="15.75" hidden="1" customHeight="1" x14ac:dyDescent="0.25">
      <c r="A85" s="11">
        <f t="shared" si="10"/>
        <v>4</v>
      </c>
      <c r="B85" s="12"/>
      <c r="C85" s="13"/>
      <c r="D85" s="14"/>
      <c r="E85" s="55"/>
      <c r="F85" s="53"/>
      <c r="G85" s="55"/>
      <c r="H85" s="54"/>
      <c r="I85" s="55"/>
      <c r="J85" s="54"/>
      <c r="K85" s="55"/>
      <c r="L85" s="53"/>
      <c r="M85" s="55"/>
      <c r="N85" s="53"/>
      <c r="O85" s="15"/>
      <c r="P85" s="16"/>
      <c r="Q85" s="15"/>
      <c r="R85" s="16"/>
      <c r="S85" s="15"/>
      <c r="T85" s="16"/>
      <c r="U85" s="15"/>
      <c r="V85" s="27"/>
      <c r="W85" s="15"/>
      <c r="X85" s="16"/>
      <c r="Y85" s="17">
        <f t="shared" ref="Y85:Y94" si="11">SUM(F85,H85+J85+L85+N85+R85+P85+T85+V85+X85)</f>
        <v>0</v>
      </c>
      <c r="Z85" s="11">
        <v>4</v>
      </c>
      <c r="AC85" s="16">
        <v>20</v>
      </c>
      <c r="AE85" s="27">
        <v>22</v>
      </c>
      <c r="AG85" s="27">
        <v>24</v>
      </c>
      <c r="AI85" s="27">
        <v>30</v>
      </c>
    </row>
    <row r="86" spans="1:35" hidden="1" x14ac:dyDescent="0.25">
      <c r="A86" s="11">
        <f t="shared" si="10"/>
        <v>5</v>
      </c>
      <c r="B86" s="12"/>
      <c r="C86" s="13"/>
      <c r="D86" s="14"/>
      <c r="E86" s="55"/>
      <c r="F86" s="53"/>
      <c r="G86" s="55"/>
      <c r="H86" s="54"/>
      <c r="I86" s="55"/>
      <c r="J86" s="54"/>
      <c r="K86" s="55"/>
      <c r="L86" s="53"/>
      <c r="M86" s="55"/>
      <c r="N86" s="53"/>
      <c r="O86" s="15"/>
      <c r="P86" s="16"/>
      <c r="Q86" s="15"/>
      <c r="R86" s="16"/>
      <c r="S86" s="15"/>
      <c r="T86" s="16"/>
      <c r="U86" s="15"/>
      <c r="V86" s="27"/>
      <c r="W86" s="15"/>
      <c r="X86" s="16"/>
      <c r="Y86" s="17">
        <f t="shared" si="11"/>
        <v>0</v>
      </c>
      <c r="Z86" s="11">
        <v>5</v>
      </c>
      <c r="AC86" s="16">
        <v>15</v>
      </c>
      <c r="AE86" s="27">
        <v>16.5</v>
      </c>
      <c r="AG86" s="27">
        <v>18</v>
      </c>
      <c r="AI86" s="27">
        <v>22.5</v>
      </c>
    </row>
    <row r="87" spans="1:35" hidden="1" x14ac:dyDescent="0.25">
      <c r="A87" s="11">
        <f t="shared" si="10"/>
        <v>6</v>
      </c>
      <c r="B87" s="12"/>
      <c r="C87" s="13"/>
      <c r="D87" s="14"/>
      <c r="E87" s="55"/>
      <c r="F87" s="53"/>
      <c r="G87" s="55"/>
      <c r="H87" s="54"/>
      <c r="I87" s="55"/>
      <c r="J87" s="54"/>
      <c r="K87" s="55"/>
      <c r="L87" s="53"/>
      <c r="M87" s="55"/>
      <c r="N87" s="53"/>
      <c r="O87" s="15"/>
      <c r="P87" s="16"/>
      <c r="Q87" s="15"/>
      <c r="R87" s="16"/>
      <c r="S87" s="15"/>
      <c r="T87" s="16"/>
      <c r="U87" s="15"/>
      <c r="V87" s="27"/>
      <c r="W87" s="15"/>
      <c r="X87" s="16"/>
      <c r="Y87" s="17">
        <f t="shared" si="11"/>
        <v>0</v>
      </c>
      <c r="Z87" s="11">
        <v>6</v>
      </c>
      <c r="AC87" s="16">
        <v>10</v>
      </c>
      <c r="AE87" s="27">
        <v>11</v>
      </c>
      <c r="AG87" s="27">
        <v>12</v>
      </c>
      <c r="AI87" s="27">
        <v>15</v>
      </c>
    </row>
    <row r="88" spans="1:35" hidden="1" x14ac:dyDescent="0.25">
      <c r="A88" s="11">
        <f t="shared" si="10"/>
        <v>7</v>
      </c>
      <c r="B88" s="12"/>
      <c r="C88" s="13"/>
      <c r="D88" s="14"/>
      <c r="E88" s="55"/>
      <c r="F88" s="53"/>
      <c r="G88" s="55"/>
      <c r="H88" s="54"/>
      <c r="I88" s="55"/>
      <c r="J88" s="54"/>
      <c r="K88" s="55"/>
      <c r="L88" s="53"/>
      <c r="M88" s="55"/>
      <c r="N88" s="53"/>
      <c r="O88" s="15"/>
      <c r="P88" s="16"/>
      <c r="Q88" s="15"/>
      <c r="R88" s="16"/>
      <c r="S88" s="15"/>
      <c r="T88" s="16"/>
      <c r="U88" s="15"/>
      <c r="V88" s="27"/>
      <c r="W88" s="15"/>
      <c r="X88" s="16"/>
      <c r="Y88" s="17">
        <f t="shared" si="11"/>
        <v>0</v>
      </c>
      <c r="Z88" s="11">
        <v>7</v>
      </c>
      <c r="AC88" s="16">
        <v>8</v>
      </c>
      <c r="AE88" s="27">
        <v>8.8000000000000007</v>
      </c>
      <c r="AG88" s="27">
        <v>9.6</v>
      </c>
      <c r="AI88" s="27">
        <v>12</v>
      </c>
    </row>
    <row r="89" spans="1:35" hidden="1" x14ac:dyDescent="0.25">
      <c r="A89" s="11">
        <f t="shared" si="10"/>
        <v>8</v>
      </c>
      <c r="B89" s="12"/>
      <c r="C89" s="13"/>
      <c r="D89" s="14"/>
      <c r="E89" s="55"/>
      <c r="F89" s="53"/>
      <c r="G89" s="55"/>
      <c r="H89" s="54"/>
      <c r="I89" s="55"/>
      <c r="J89" s="54"/>
      <c r="K89" s="55"/>
      <c r="L89" s="53"/>
      <c r="M89" s="55"/>
      <c r="N89" s="53"/>
      <c r="O89" s="15"/>
      <c r="P89" s="16"/>
      <c r="Q89" s="15"/>
      <c r="R89" s="16"/>
      <c r="S89" s="15"/>
      <c r="T89" s="16"/>
      <c r="U89" s="15"/>
      <c r="V89" s="27"/>
      <c r="W89" s="15"/>
      <c r="X89" s="16"/>
      <c r="Y89" s="17">
        <f t="shared" si="11"/>
        <v>0</v>
      </c>
      <c r="Z89" s="11">
        <v>8</v>
      </c>
      <c r="AC89" s="16">
        <v>6</v>
      </c>
      <c r="AE89" s="27">
        <v>6.6</v>
      </c>
      <c r="AG89" s="27">
        <v>7.2</v>
      </c>
      <c r="AI89" s="27">
        <v>9</v>
      </c>
    </row>
    <row r="90" spans="1:35" hidden="1" x14ac:dyDescent="0.25">
      <c r="A90" s="11">
        <f t="shared" si="10"/>
        <v>9</v>
      </c>
      <c r="B90" s="12"/>
      <c r="C90" s="13"/>
      <c r="D90" s="14"/>
      <c r="E90" s="55"/>
      <c r="F90" s="53"/>
      <c r="G90" s="55"/>
      <c r="H90" s="54"/>
      <c r="I90" s="55"/>
      <c r="J90" s="54"/>
      <c r="K90" s="55"/>
      <c r="L90" s="53"/>
      <c r="M90" s="55"/>
      <c r="N90" s="53"/>
      <c r="O90" s="15"/>
      <c r="P90" s="16"/>
      <c r="Q90" s="15"/>
      <c r="R90" s="16"/>
      <c r="S90" s="15"/>
      <c r="T90" s="16"/>
      <c r="U90" s="15"/>
      <c r="V90" s="27"/>
      <c r="W90" s="15"/>
      <c r="X90" s="16"/>
      <c r="Y90" s="17">
        <f t="shared" si="11"/>
        <v>0</v>
      </c>
      <c r="Z90" s="11">
        <v>9</v>
      </c>
      <c r="AC90" s="16">
        <v>4</v>
      </c>
      <c r="AE90" s="27">
        <v>4.4000000000000004</v>
      </c>
      <c r="AG90" s="27">
        <v>4.8</v>
      </c>
      <c r="AI90" s="27">
        <v>6</v>
      </c>
    </row>
    <row r="91" spans="1:35" hidden="1" x14ac:dyDescent="0.25">
      <c r="A91" s="11">
        <f t="shared" si="10"/>
        <v>10</v>
      </c>
      <c r="B91" s="12"/>
      <c r="C91" s="13"/>
      <c r="D91" s="14"/>
      <c r="E91" s="55"/>
      <c r="F91" s="53"/>
      <c r="G91" s="55"/>
      <c r="H91" s="54"/>
      <c r="I91" s="55"/>
      <c r="J91" s="54"/>
      <c r="K91" s="55"/>
      <c r="L91" s="53"/>
      <c r="M91" s="55"/>
      <c r="N91" s="53"/>
      <c r="O91" s="15"/>
      <c r="P91" s="16"/>
      <c r="Q91" s="15"/>
      <c r="R91" s="16"/>
      <c r="S91" s="15"/>
      <c r="T91" s="16"/>
      <c r="U91" s="15"/>
      <c r="V91" s="27"/>
      <c r="W91" s="15"/>
      <c r="X91" s="16"/>
      <c r="Y91" s="17">
        <f t="shared" si="11"/>
        <v>0</v>
      </c>
      <c r="Z91" s="11">
        <v>10</v>
      </c>
      <c r="AC91" s="26">
        <v>2</v>
      </c>
      <c r="AE91" s="27">
        <v>2.2000000000000002</v>
      </c>
      <c r="AG91" s="27">
        <v>2.4</v>
      </c>
      <c r="AI91" s="27">
        <v>3</v>
      </c>
    </row>
    <row r="92" spans="1:35" hidden="1" x14ac:dyDescent="0.25">
      <c r="A92" s="11">
        <f t="shared" si="10"/>
        <v>11</v>
      </c>
      <c r="B92" s="12"/>
      <c r="C92" s="13"/>
      <c r="D92" s="14"/>
      <c r="E92" s="55"/>
      <c r="F92" s="53"/>
      <c r="G92" s="55"/>
      <c r="H92" s="54"/>
      <c r="I92" s="55"/>
      <c r="J92" s="54"/>
      <c r="K92" s="55"/>
      <c r="L92" s="53"/>
      <c r="M92" s="55"/>
      <c r="N92" s="53"/>
      <c r="O92" s="15"/>
      <c r="P92" s="16"/>
      <c r="Q92" s="15"/>
      <c r="R92" s="16"/>
      <c r="S92" s="15"/>
      <c r="T92" s="16"/>
      <c r="U92" s="15"/>
      <c r="V92" s="27"/>
      <c r="W92" s="15"/>
      <c r="X92" s="16"/>
      <c r="Y92" s="17">
        <f t="shared" si="11"/>
        <v>0</v>
      </c>
      <c r="Z92" s="11">
        <v>11</v>
      </c>
      <c r="AC92" s="18">
        <f>SUM(AC82:AC91)</f>
        <v>175</v>
      </c>
      <c r="AE92" s="18">
        <f>SUM(AE82:AE91)</f>
        <v>192.5</v>
      </c>
      <c r="AG92" s="18">
        <f>SUM(AG82:AG91)</f>
        <v>210</v>
      </c>
      <c r="AI92" s="18">
        <f>SUM(AI82:AI91)</f>
        <v>262.5</v>
      </c>
    </row>
    <row r="93" spans="1:35" hidden="1" x14ac:dyDescent="0.25">
      <c r="A93" s="11">
        <f t="shared" si="10"/>
        <v>12</v>
      </c>
      <c r="B93" s="12"/>
      <c r="C93" s="13"/>
      <c r="D93" s="14"/>
      <c r="E93" s="55"/>
      <c r="F93" s="53"/>
      <c r="G93" s="55"/>
      <c r="H93" s="54"/>
      <c r="I93" s="55"/>
      <c r="J93" s="54"/>
      <c r="K93" s="55"/>
      <c r="L93" s="53"/>
      <c r="M93" s="55"/>
      <c r="N93" s="53"/>
      <c r="O93" s="15"/>
      <c r="P93" s="16"/>
      <c r="Q93" s="15"/>
      <c r="R93" s="16"/>
      <c r="S93" s="15"/>
      <c r="T93" s="16"/>
      <c r="U93" s="15"/>
      <c r="V93" s="27"/>
      <c r="W93" s="15"/>
      <c r="X93" s="16"/>
      <c r="Y93" s="17">
        <f t="shared" si="11"/>
        <v>0</v>
      </c>
      <c r="Z93" s="11">
        <v>12</v>
      </c>
    </row>
    <row r="94" spans="1:35" hidden="1" x14ac:dyDescent="0.25">
      <c r="A94" s="11">
        <f t="shared" si="10"/>
        <v>13</v>
      </c>
      <c r="B94" s="12"/>
      <c r="C94" s="13"/>
      <c r="D94" s="14"/>
      <c r="E94" s="55"/>
      <c r="F94" s="53"/>
      <c r="G94" s="55"/>
      <c r="H94" s="54"/>
      <c r="I94" s="55"/>
      <c r="J94" s="54"/>
      <c r="K94" s="55"/>
      <c r="L94" s="53"/>
      <c r="M94" s="55"/>
      <c r="N94" s="53"/>
      <c r="O94" s="15"/>
      <c r="P94" s="16"/>
      <c r="Q94" s="15"/>
      <c r="R94" s="16"/>
      <c r="S94" s="15"/>
      <c r="T94" s="16"/>
      <c r="U94" s="15"/>
      <c r="V94" s="27"/>
      <c r="W94" s="15"/>
      <c r="X94" s="16"/>
      <c r="Y94" s="17">
        <f t="shared" si="11"/>
        <v>0</v>
      </c>
      <c r="Z94" s="11">
        <v>13</v>
      </c>
      <c r="AC94" s="18">
        <v>1</v>
      </c>
    </row>
    <row r="95" spans="1:35" hidden="1" x14ac:dyDescent="0.25">
      <c r="E95" s="19">
        <f t="shared" ref="E95:Y95" si="12">SUM(E82:E94)</f>
        <v>90</v>
      </c>
      <c r="F95" s="20">
        <f t="shared" si="12"/>
        <v>50</v>
      </c>
      <c r="G95" s="19">
        <f t="shared" si="12"/>
        <v>161</v>
      </c>
      <c r="H95" s="20">
        <f t="shared" si="12"/>
        <v>75</v>
      </c>
      <c r="I95" s="19">
        <f t="shared" si="12"/>
        <v>0</v>
      </c>
      <c r="J95" s="20">
        <f t="shared" si="12"/>
        <v>0</v>
      </c>
      <c r="K95" s="19">
        <f t="shared" si="12"/>
        <v>0</v>
      </c>
      <c r="L95" s="20">
        <f t="shared" si="12"/>
        <v>0</v>
      </c>
      <c r="M95" s="19">
        <f t="shared" si="12"/>
        <v>0</v>
      </c>
      <c r="N95" s="20">
        <f t="shared" si="12"/>
        <v>0</v>
      </c>
      <c r="O95" s="19">
        <f t="shared" si="12"/>
        <v>0</v>
      </c>
      <c r="P95" s="20">
        <f t="shared" si="12"/>
        <v>0</v>
      </c>
      <c r="Q95" s="19">
        <f t="shared" si="12"/>
        <v>0</v>
      </c>
      <c r="R95" s="20">
        <f t="shared" si="12"/>
        <v>0</v>
      </c>
      <c r="S95" s="19">
        <f t="shared" si="12"/>
        <v>0</v>
      </c>
      <c r="T95" s="20">
        <f t="shared" si="12"/>
        <v>0</v>
      </c>
      <c r="U95" s="19">
        <f t="shared" si="12"/>
        <v>0</v>
      </c>
      <c r="V95" s="20">
        <f t="shared" si="12"/>
        <v>0</v>
      </c>
      <c r="W95" s="19">
        <f t="shared" si="12"/>
        <v>0</v>
      </c>
      <c r="X95" s="20">
        <f t="shared" si="12"/>
        <v>0</v>
      </c>
      <c r="Y95" s="20">
        <f t="shared" si="12"/>
        <v>125</v>
      </c>
    </row>
    <row r="96" spans="1:35" hidden="1" x14ac:dyDescent="0.25">
      <c r="E96" s="19"/>
      <c r="F96" s="20"/>
      <c r="G96" s="19"/>
      <c r="H96" s="20"/>
      <c r="I96" s="19"/>
      <c r="J96" s="20"/>
      <c r="K96" s="19"/>
      <c r="L96" s="20"/>
      <c r="M96" s="19"/>
      <c r="N96" s="20"/>
      <c r="O96" s="19"/>
      <c r="P96" s="20"/>
      <c r="Q96" s="19"/>
      <c r="R96" s="20"/>
      <c r="S96" s="19"/>
      <c r="T96" s="20"/>
      <c r="U96" s="19"/>
      <c r="V96" s="20"/>
      <c r="W96" s="19"/>
      <c r="X96" s="20"/>
      <c r="Y96" s="24">
        <f>SUM(F95,H95,J95,L95,N95,P95,R95,T95,V95,X95)</f>
        <v>125</v>
      </c>
    </row>
    <row r="97" spans="1:35" ht="17.25" thickBot="1" x14ac:dyDescent="0.3">
      <c r="B97" s="21"/>
      <c r="C97" s="22"/>
      <c r="D97" s="22"/>
      <c r="E97" s="22"/>
      <c r="F97" s="23"/>
      <c r="G97" s="22"/>
      <c r="H97" s="23"/>
      <c r="I97" s="22"/>
      <c r="J97" s="23"/>
      <c r="K97" s="22"/>
      <c r="L97" s="23"/>
      <c r="M97" s="22"/>
      <c r="N97" s="23"/>
      <c r="O97" s="22"/>
      <c r="P97" s="23"/>
      <c r="Q97" s="22"/>
      <c r="R97" s="23"/>
      <c r="S97" s="23"/>
      <c r="T97" s="23"/>
      <c r="U97" s="23"/>
      <c r="V97" s="23"/>
      <c r="W97" s="23"/>
      <c r="X97" s="23"/>
    </row>
    <row r="98" spans="1:35" ht="23.25" x14ac:dyDescent="0.35">
      <c r="A98" s="80" t="s">
        <v>80</v>
      </c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2"/>
    </row>
    <row r="99" spans="1:35" ht="24" thickBot="1" x14ac:dyDescent="0.4">
      <c r="A99" s="83" t="s">
        <v>5</v>
      </c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5"/>
    </row>
    <row r="100" spans="1:35" ht="17.25" thickBot="1" x14ac:dyDescent="0.3"/>
    <row r="101" spans="1:35" ht="20.25" thickBot="1" x14ac:dyDescent="0.35">
      <c r="A101" s="86" t="s">
        <v>6</v>
      </c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8"/>
    </row>
    <row r="102" spans="1:35" ht="17.25" thickBot="1" x14ac:dyDescent="0.3">
      <c r="K102" s="89" t="s">
        <v>69</v>
      </c>
      <c r="L102" s="90"/>
    </row>
    <row r="103" spans="1:35" ht="20.25" thickBot="1" x14ac:dyDescent="0.35">
      <c r="A103" s="75" t="s">
        <v>84</v>
      </c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7"/>
    </row>
    <row r="104" spans="1:35" ht="17.25" thickBot="1" x14ac:dyDescent="0.3">
      <c r="E104" s="73">
        <f>E7</f>
        <v>42755</v>
      </c>
      <c r="F104" s="74"/>
      <c r="G104" s="73" t="str">
        <f>G7</f>
        <v>09 y 10/02/2017</v>
      </c>
      <c r="H104" s="74"/>
      <c r="I104" s="73">
        <f>I7</f>
        <v>42876</v>
      </c>
      <c r="J104" s="74"/>
      <c r="K104" s="73" t="str">
        <f>K7</f>
        <v>10 y 11/06/2017</v>
      </c>
      <c r="L104" s="74"/>
      <c r="M104" s="73">
        <f>M7</f>
        <v>42995</v>
      </c>
      <c r="N104" s="74"/>
      <c r="O104" s="73">
        <f>O7</f>
        <v>43022</v>
      </c>
      <c r="P104" s="74"/>
      <c r="Q104" s="73">
        <f>Q7</f>
        <v>43065</v>
      </c>
      <c r="R104" s="74"/>
      <c r="S104" s="73">
        <f>S7</f>
        <v>0</v>
      </c>
      <c r="T104" s="74"/>
      <c r="U104" s="73">
        <f>U7</f>
        <v>0</v>
      </c>
      <c r="V104" s="74"/>
      <c r="W104" s="73">
        <f>W7</f>
        <v>0</v>
      </c>
      <c r="X104" s="74"/>
    </row>
    <row r="105" spans="1:35" ht="17.25" customHeight="1" thickBot="1" x14ac:dyDescent="0.3">
      <c r="A105" s="67" t="s">
        <v>0</v>
      </c>
      <c r="B105" s="67" t="s">
        <v>1</v>
      </c>
      <c r="C105" s="67" t="s">
        <v>7</v>
      </c>
      <c r="D105" s="3" t="s">
        <v>8</v>
      </c>
      <c r="E105" s="69" t="str">
        <f>E8</f>
        <v>Necocea Golf Club - POJ -</v>
      </c>
      <c r="F105" s="70"/>
      <c r="G105" s="69" t="str">
        <f>G8</f>
        <v>Sierra de los Padres G.C. AMD</v>
      </c>
      <c r="H105" s="70"/>
      <c r="I105" s="69" t="str">
        <f>I8</f>
        <v>Tandil Golf Club</v>
      </c>
      <c r="J105" s="70"/>
      <c r="K105" s="69" t="str">
        <f>K8</f>
        <v>Cariló Golf</v>
      </c>
      <c r="L105" s="70"/>
      <c r="M105" s="69" t="str">
        <f>M8</f>
        <v>Club Mar del Plata S.A.</v>
      </c>
      <c r="N105" s="70"/>
      <c r="O105" s="69" t="str">
        <f>O8</f>
        <v>Cardón Miramar Links</v>
      </c>
      <c r="P105" s="70"/>
      <c r="Q105" s="69" t="str">
        <f>Q8</f>
        <v>Mar del Plata Gof Club C.N.</v>
      </c>
      <c r="R105" s="70"/>
      <c r="S105" s="69">
        <f>S8</f>
        <v>0</v>
      </c>
      <c r="T105" s="70"/>
      <c r="U105" s="69">
        <f>U8</f>
        <v>0</v>
      </c>
      <c r="V105" s="70"/>
      <c r="W105" s="69">
        <f>W8</f>
        <v>0</v>
      </c>
      <c r="X105" s="70"/>
    </row>
    <row r="106" spans="1:35" ht="17.25" thickBot="1" x14ac:dyDescent="0.3">
      <c r="A106" s="68"/>
      <c r="B106" s="68"/>
      <c r="C106" s="68"/>
      <c r="D106" s="4" t="s">
        <v>9</v>
      </c>
      <c r="E106" s="71"/>
      <c r="F106" s="72"/>
      <c r="G106" s="71"/>
      <c r="H106" s="72"/>
      <c r="I106" s="71"/>
      <c r="J106" s="72"/>
      <c r="K106" s="71"/>
      <c r="L106" s="72"/>
      <c r="M106" s="71"/>
      <c r="N106" s="72"/>
      <c r="O106" s="71"/>
      <c r="P106" s="72"/>
      <c r="Q106" s="71"/>
      <c r="R106" s="72"/>
      <c r="S106" s="71"/>
      <c r="T106" s="72"/>
      <c r="U106" s="71"/>
      <c r="V106" s="72"/>
      <c r="W106" s="71"/>
      <c r="X106" s="72"/>
      <c r="Z106" s="67" t="s">
        <v>0</v>
      </c>
    </row>
    <row r="107" spans="1:35" ht="17.25" thickBot="1" x14ac:dyDescent="0.3">
      <c r="A107" s="78"/>
      <c r="B107" s="79"/>
      <c r="C107" s="25"/>
      <c r="D107" s="25"/>
      <c r="E107" s="35" t="s">
        <v>3</v>
      </c>
      <c r="F107" s="36" t="s">
        <v>4</v>
      </c>
      <c r="G107" s="35" t="s">
        <v>3</v>
      </c>
      <c r="H107" s="36" t="s">
        <v>4</v>
      </c>
      <c r="I107" s="35" t="s">
        <v>3</v>
      </c>
      <c r="J107" s="36" t="s">
        <v>4</v>
      </c>
      <c r="K107" s="35" t="s">
        <v>3</v>
      </c>
      <c r="L107" s="36" t="s">
        <v>4</v>
      </c>
      <c r="M107" s="35" t="s">
        <v>3</v>
      </c>
      <c r="N107" s="36" t="s">
        <v>4</v>
      </c>
      <c r="O107" s="35" t="s">
        <v>3</v>
      </c>
      <c r="P107" s="36" t="s">
        <v>4</v>
      </c>
      <c r="Q107" s="35" t="s">
        <v>3</v>
      </c>
      <c r="R107" s="36" t="s">
        <v>4</v>
      </c>
      <c r="S107" s="35" t="s">
        <v>3</v>
      </c>
      <c r="T107" s="36" t="s">
        <v>4</v>
      </c>
      <c r="U107" s="35" t="s">
        <v>3</v>
      </c>
      <c r="V107" s="36" t="s">
        <v>4</v>
      </c>
      <c r="W107" s="35" t="s">
        <v>3</v>
      </c>
      <c r="X107" s="36" t="s">
        <v>4</v>
      </c>
      <c r="Y107" s="43" t="s">
        <v>2</v>
      </c>
      <c r="Z107" s="68"/>
      <c r="AE107" s="10">
        <v>0.1</v>
      </c>
      <c r="AG107" s="10">
        <v>0.2</v>
      </c>
      <c r="AI107" s="10">
        <v>0.5</v>
      </c>
    </row>
    <row r="108" spans="1:35" x14ac:dyDescent="0.25">
      <c r="A108" s="11">
        <f>Z108</f>
        <v>1</v>
      </c>
      <c r="B108" s="12" t="s">
        <v>151</v>
      </c>
      <c r="C108" s="13" t="s">
        <v>13</v>
      </c>
      <c r="D108" s="14">
        <v>35668</v>
      </c>
      <c r="E108" s="55"/>
      <c r="F108" s="53"/>
      <c r="G108" s="55">
        <v>149</v>
      </c>
      <c r="H108" s="54">
        <v>75</v>
      </c>
      <c r="I108" s="55"/>
      <c r="J108" s="54"/>
      <c r="K108" s="55"/>
      <c r="L108" s="53"/>
      <c r="M108" s="15"/>
      <c r="N108" s="16"/>
      <c r="O108" s="15"/>
      <c r="P108" s="16"/>
      <c r="Q108" s="15"/>
      <c r="R108" s="16"/>
      <c r="S108" s="15"/>
      <c r="T108" s="16"/>
      <c r="U108" s="15"/>
      <c r="V108" s="27"/>
      <c r="W108" s="15"/>
      <c r="X108" s="16"/>
      <c r="Y108" s="17">
        <f>SUM(F108,H108+J108+L108+N108+R108+P108+T108+V108+X108)</f>
        <v>75</v>
      </c>
      <c r="Z108" s="11">
        <v>1</v>
      </c>
      <c r="AC108" s="16">
        <v>50</v>
      </c>
      <c r="AE108" s="27">
        <v>55</v>
      </c>
      <c r="AG108" s="27">
        <v>60</v>
      </c>
      <c r="AI108" s="27">
        <v>75</v>
      </c>
    </row>
    <row r="109" spans="1:35" x14ac:dyDescent="0.25">
      <c r="A109" s="11">
        <f t="shared" ref="A109:A119" si="13">Z109</f>
        <v>2</v>
      </c>
      <c r="B109" s="12" t="s">
        <v>99</v>
      </c>
      <c r="C109" s="13" t="s">
        <v>14</v>
      </c>
      <c r="D109" s="14">
        <v>35770</v>
      </c>
      <c r="E109" s="55">
        <v>84</v>
      </c>
      <c r="F109" s="53">
        <v>50</v>
      </c>
      <c r="G109" s="55"/>
      <c r="H109" s="54"/>
      <c r="I109" s="55"/>
      <c r="J109" s="54"/>
      <c r="K109" s="55"/>
      <c r="L109" s="53"/>
      <c r="M109" s="15"/>
      <c r="N109" s="16"/>
      <c r="O109" s="15"/>
      <c r="P109" s="16"/>
      <c r="Q109" s="15"/>
      <c r="R109" s="16"/>
      <c r="S109" s="15"/>
      <c r="T109" s="16"/>
      <c r="U109" s="15"/>
      <c r="V109" s="27"/>
      <c r="W109" s="15"/>
      <c r="X109" s="16"/>
      <c r="Y109" s="17">
        <f>SUM(F109,H109+J109+L109+N109+R109+P109+T109+V109+X109)</f>
        <v>50</v>
      </c>
      <c r="Z109" s="11">
        <v>2</v>
      </c>
      <c r="AC109" s="16">
        <v>35</v>
      </c>
      <c r="AE109" s="27">
        <v>38.5</v>
      </c>
      <c r="AG109" s="27">
        <v>42</v>
      </c>
      <c r="AI109" s="27">
        <v>52.5</v>
      </c>
    </row>
    <row r="110" spans="1:35" hidden="1" x14ac:dyDescent="0.25">
      <c r="A110" s="11">
        <f t="shared" si="13"/>
        <v>3</v>
      </c>
      <c r="B110" s="12"/>
      <c r="C110" s="13"/>
      <c r="D110" s="14"/>
      <c r="E110" s="55"/>
      <c r="F110" s="53"/>
      <c r="G110" s="55"/>
      <c r="H110" s="54"/>
      <c r="I110" s="55"/>
      <c r="J110" s="54"/>
      <c r="K110" s="55"/>
      <c r="L110" s="53"/>
      <c r="M110" s="55"/>
      <c r="N110" s="53"/>
      <c r="O110" s="15"/>
      <c r="P110" s="16"/>
      <c r="Q110" s="15"/>
      <c r="R110" s="16"/>
      <c r="S110" s="15"/>
      <c r="T110" s="16"/>
      <c r="U110" s="15"/>
      <c r="V110" s="27"/>
      <c r="W110" s="15"/>
      <c r="X110" s="16"/>
      <c r="Y110" s="17">
        <f>SUM(F110,H110+J110+L110+N110+R110+P110+T110+V110+X110)</f>
        <v>0</v>
      </c>
      <c r="Z110" s="11">
        <v>3</v>
      </c>
      <c r="AC110" s="16">
        <v>25</v>
      </c>
      <c r="AE110" s="27">
        <v>27.5</v>
      </c>
      <c r="AG110" s="27">
        <v>30</v>
      </c>
      <c r="AI110" s="27">
        <v>37.5</v>
      </c>
    </row>
    <row r="111" spans="1:35" hidden="1" x14ac:dyDescent="0.25">
      <c r="A111" s="11">
        <f t="shared" si="13"/>
        <v>4</v>
      </c>
      <c r="B111" s="12"/>
      <c r="C111" s="13"/>
      <c r="D111" s="14"/>
      <c r="E111" s="55"/>
      <c r="F111" s="53"/>
      <c r="G111" s="55"/>
      <c r="H111" s="54"/>
      <c r="I111" s="55"/>
      <c r="J111" s="54"/>
      <c r="K111" s="55"/>
      <c r="L111" s="53"/>
      <c r="M111" s="55"/>
      <c r="N111" s="53"/>
      <c r="O111" s="15"/>
      <c r="P111" s="16"/>
      <c r="Q111" s="15"/>
      <c r="R111" s="16"/>
      <c r="S111" s="15"/>
      <c r="T111" s="16"/>
      <c r="U111" s="15"/>
      <c r="V111" s="27"/>
      <c r="W111" s="15"/>
      <c r="X111" s="16"/>
      <c r="Y111" s="17">
        <f>SUM(F111,H111+J111+L111+N111+R111+P111+T111+V111+X111)</f>
        <v>0</v>
      </c>
      <c r="Z111" s="11">
        <v>4</v>
      </c>
      <c r="AC111" s="16">
        <v>20</v>
      </c>
      <c r="AE111" s="27">
        <v>22</v>
      </c>
      <c r="AG111" s="27">
        <v>24</v>
      </c>
      <c r="AI111" s="27">
        <v>30</v>
      </c>
    </row>
    <row r="112" spans="1:35" hidden="1" x14ac:dyDescent="0.25">
      <c r="A112" s="11">
        <f t="shared" si="13"/>
        <v>5</v>
      </c>
      <c r="B112" s="12"/>
      <c r="C112" s="13"/>
      <c r="D112" s="14"/>
      <c r="E112" s="55"/>
      <c r="F112" s="53"/>
      <c r="G112" s="55"/>
      <c r="H112" s="54"/>
      <c r="I112" s="55"/>
      <c r="J112" s="54"/>
      <c r="K112" s="55"/>
      <c r="L112" s="53"/>
      <c r="M112" s="55"/>
      <c r="N112" s="53"/>
      <c r="O112" s="15"/>
      <c r="P112" s="16"/>
      <c r="Q112" s="15"/>
      <c r="R112" s="16"/>
      <c r="S112" s="15"/>
      <c r="T112" s="16"/>
      <c r="U112" s="15"/>
      <c r="V112" s="27"/>
      <c r="W112" s="15"/>
      <c r="X112" s="16"/>
      <c r="Y112" s="17">
        <f t="shared" ref="Y112:Y119" si="14">SUM(F112,H112+J112+L112+N112+R112+P112+T112+V112+X112)</f>
        <v>0</v>
      </c>
      <c r="Z112" s="11">
        <v>5</v>
      </c>
      <c r="AC112" s="16">
        <v>15</v>
      </c>
      <c r="AE112" s="27">
        <v>16.5</v>
      </c>
      <c r="AG112" s="27">
        <v>18</v>
      </c>
      <c r="AI112" s="27">
        <v>22.5</v>
      </c>
    </row>
    <row r="113" spans="1:35" hidden="1" x14ac:dyDescent="0.25">
      <c r="A113" s="11">
        <f t="shared" si="13"/>
        <v>6</v>
      </c>
      <c r="B113" s="12"/>
      <c r="C113" s="13"/>
      <c r="D113" s="14"/>
      <c r="E113" s="55"/>
      <c r="F113" s="53"/>
      <c r="G113" s="55"/>
      <c r="H113" s="54"/>
      <c r="I113" s="55"/>
      <c r="J113" s="54"/>
      <c r="K113" s="55"/>
      <c r="L113" s="53"/>
      <c r="M113" s="55"/>
      <c r="N113" s="53"/>
      <c r="O113" s="15"/>
      <c r="P113" s="16"/>
      <c r="Q113" s="15"/>
      <c r="R113" s="16"/>
      <c r="S113" s="15"/>
      <c r="T113" s="16"/>
      <c r="U113" s="15"/>
      <c r="V113" s="27"/>
      <c r="W113" s="15"/>
      <c r="X113" s="16"/>
      <c r="Y113" s="17">
        <f t="shared" si="14"/>
        <v>0</v>
      </c>
      <c r="Z113" s="11">
        <v>6</v>
      </c>
      <c r="AC113" s="16">
        <v>10</v>
      </c>
      <c r="AE113" s="27">
        <v>11</v>
      </c>
      <c r="AG113" s="27">
        <v>12</v>
      </c>
      <c r="AI113" s="27">
        <v>15</v>
      </c>
    </row>
    <row r="114" spans="1:35" hidden="1" x14ac:dyDescent="0.25">
      <c r="A114" s="11">
        <f t="shared" si="13"/>
        <v>7</v>
      </c>
      <c r="B114" s="12"/>
      <c r="C114" s="13"/>
      <c r="D114" s="14"/>
      <c r="E114" s="55"/>
      <c r="F114" s="53"/>
      <c r="G114" s="55"/>
      <c r="H114" s="54"/>
      <c r="I114" s="55"/>
      <c r="J114" s="54"/>
      <c r="K114" s="55"/>
      <c r="L114" s="53"/>
      <c r="M114" s="55"/>
      <c r="N114" s="53"/>
      <c r="O114" s="15"/>
      <c r="P114" s="16"/>
      <c r="Q114" s="15"/>
      <c r="R114" s="16"/>
      <c r="S114" s="15"/>
      <c r="T114" s="16"/>
      <c r="U114" s="15"/>
      <c r="V114" s="27"/>
      <c r="W114" s="15"/>
      <c r="X114" s="16"/>
      <c r="Y114" s="17">
        <f t="shared" si="14"/>
        <v>0</v>
      </c>
      <c r="Z114" s="11">
        <v>7</v>
      </c>
      <c r="AC114" s="16">
        <v>8</v>
      </c>
      <c r="AE114" s="27">
        <v>8.8000000000000007</v>
      </c>
      <c r="AG114" s="27">
        <v>9.6</v>
      </c>
      <c r="AI114" s="27">
        <v>12</v>
      </c>
    </row>
    <row r="115" spans="1:35" hidden="1" x14ac:dyDescent="0.25">
      <c r="A115" s="11">
        <f t="shared" si="13"/>
        <v>8</v>
      </c>
      <c r="B115" s="12"/>
      <c r="C115" s="13"/>
      <c r="D115" s="14"/>
      <c r="E115" s="55"/>
      <c r="F115" s="53"/>
      <c r="G115" s="55"/>
      <c r="H115" s="54"/>
      <c r="I115" s="55"/>
      <c r="J115" s="54"/>
      <c r="K115" s="55"/>
      <c r="L115" s="53"/>
      <c r="M115" s="55"/>
      <c r="N115" s="53"/>
      <c r="O115" s="15"/>
      <c r="P115" s="16"/>
      <c r="Q115" s="15"/>
      <c r="R115" s="16"/>
      <c r="S115" s="15"/>
      <c r="T115" s="16"/>
      <c r="U115" s="15"/>
      <c r="V115" s="27"/>
      <c r="W115" s="15"/>
      <c r="X115" s="16"/>
      <c r="Y115" s="17">
        <f t="shared" si="14"/>
        <v>0</v>
      </c>
      <c r="Z115" s="11">
        <v>8</v>
      </c>
      <c r="AC115" s="16">
        <v>6</v>
      </c>
      <c r="AE115" s="27">
        <v>6.6</v>
      </c>
      <c r="AG115" s="27">
        <v>7.2</v>
      </c>
      <c r="AI115" s="27">
        <v>9</v>
      </c>
    </row>
    <row r="116" spans="1:35" hidden="1" x14ac:dyDescent="0.25">
      <c r="A116" s="11">
        <f t="shared" si="13"/>
        <v>9</v>
      </c>
      <c r="B116" s="12"/>
      <c r="C116" s="13"/>
      <c r="D116" s="14"/>
      <c r="E116" s="55"/>
      <c r="F116" s="53"/>
      <c r="G116" s="55"/>
      <c r="H116" s="54"/>
      <c r="I116" s="55"/>
      <c r="J116" s="54"/>
      <c r="K116" s="55"/>
      <c r="L116" s="53"/>
      <c r="M116" s="55"/>
      <c r="N116" s="53"/>
      <c r="O116" s="15"/>
      <c r="P116" s="16"/>
      <c r="Q116" s="15"/>
      <c r="R116" s="16"/>
      <c r="S116" s="15"/>
      <c r="T116" s="16"/>
      <c r="U116" s="15"/>
      <c r="V116" s="27"/>
      <c r="W116" s="15"/>
      <c r="X116" s="16"/>
      <c r="Y116" s="17">
        <f t="shared" si="14"/>
        <v>0</v>
      </c>
      <c r="Z116" s="11">
        <v>9</v>
      </c>
      <c r="AC116" s="16">
        <v>4</v>
      </c>
      <c r="AE116" s="27">
        <v>4.4000000000000004</v>
      </c>
      <c r="AG116" s="27">
        <v>4.8</v>
      </c>
      <c r="AI116" s="27">
        <v>6</v>
      </c>
    </row>
    <row r="117" spans="1:35" hidden="1" x14ac:dyDescent="0.25">
      <c r="A117" s="11">
        <f t="shared" si="13"/>
        <v>10</v>
      </c>
      <c r="B117" s="12"/>
      <c r="C117" s="13"/>
      <c r="D117" s="14"/>
      <c r="E117" s="55"/>
      <c r="F117" s="53"/>
      <c r="G117" s="55"/>
      <c r="H117" s="54"/>
      <c r="I117" s="55"/>
      <c r="J117" s="54"/>
      <c r="K117" s="55"/>
      <c r="L117" s="53"/>
      <c r="M117" s="55"/>
      <c r="N117" s="53"/>
      <c r="O117" s="15"/>
      <c r="P117" s="16"/>
      <c r="Q117" s="15"/>
      <c r="R117" s="16"/>
      <c r="S117" s="15"/>
      <c r="T117" s="16"/>
      <c r="U117" s="15"/>
      <c r="V117" s="27"/>
      <c r="W117" s="15"/>
      <c r="X117" s="16"/>
      <c r="Y117" s="17">
        <f t="shared" si="14"/>
        <v>0</v>
      </c>
      <c r="Z117" s="11">
        <v>10</v>
      </c>
      <c r="AC117" s="26">
        <v>2</v>
      </c>
      <c r="AE117" s="27">
        <v>2.2000000000000002</v>
      </c>
      <c r="AG117" s="27">
        <v>2.4</v>
      </c>
      <c r="AI117" s="27">
        <v>3</v>
      </c>
    </row>
    <row r="118" spans="1:35" hidden="1" x14ac:dyDescent="0.25">
      <c r="A118" s="11">
        <f t="shared" si="13"/>
        <v>11</v>
      </c>
      <c r="B118" s="12"/>
      <c r="C118" s="13"/>
      <c r="D118" s="14"/>
      <c r="E118" s="55"/>
      <c r="F118" s="53"/>
      <c r="G118" s="55"/>
      <c r="H118" s="54"/>
      <c r="I118" s="55"/>
      <c r="J118" s="54"/>
      <c r="K118" s="55"/>
      <c r="L118" s="53"/>
      <c r="M118" s="55"/>
      <c r="N118" s="53"/>
      <c r="O118" s="15"/>
      <c r="P118" s="16"/>
      <c r="Q118" s="15"/>
      <c r="R118" s="16"/>
      <c r="S118" s="15"/>
      <c r="T118" s="16"/>
      <c r="U118" s="15"/>
      <c r="V118" s="27"/>
      <c r="W118" s="15"/>
      <c r="X118" s="16"/>
      <c r="Y118" s="17">
        <f t="shared" si="14"/>
        <v>0</v>
      </c>
      <c r="Z118" s="11">
        <v>11</v>
      </c>
      <c r="AC118" s="18">
        <f>SUM(AC108:AC117)</f>
        <v>175</v>
      </c>
      <c r="AE118" s="18">
        <f>SUM(AE108:AE117)</f>
        <v>192.5</v>
      </c>
      <c r="AG118" s="18">
        <f>SUM(AG108:AG117)</f>
        <v>210</v>
      </c>
      <c r="AI118" s="18">
        <f>SUM(AI108:AI117)</f>
        <v>262.5</v>
      </c>
    </row>
    <row r="119" spans="1:35" hidden="1" x14ac:dyDescent="0.25">
      <c r="A119" s="11">
        <f t="shared" si="13"/>
        <v>12</v>
      </c>
      <c r="B119" s="12"/>
      <c r="C119" s="13"/>
      <c r="D119" s="14"/>
      <c r="E119" s="55"/>
      <c r="F119" s="53"/>
      <c r="G119" s="55"/>
      <c r="H119" s="54"/>
      <c r="I119" s="55"/>
      <c r="J119" s="54"/>
      <c r="K119" s="55"/>
      <c r="L119" s="53"/>
      <c r="M119" s="55"/>
      <c r="N119" s="53"/>
      <c r="O119" s="15"/>
      <c r="P119" s="16"/>
      <c r="Q119" s="15"/>
      <c r="R119" s="16"/>
      <c r="S119" s="15"/>
      <c r="T119" s="16"/>
      <c r="U119" s="15"/>
      <c r="V119" s="16"/>
      <c r="W119" s="15"/>
      <c r="X119" s="16"/>
      <c r="Y119" s="17">
        <f t="shared" si="14"/>
        <v>0</v>
      </c>
      <c r="Z119" s="11">
        <v>12</v>
      </c>
    </row>
    <row r="120" spans="1:35" hidden="1" x14ac:dyDescent="0.25">
      <c r="E120" s="19">
        <f t="shared" ref="E120:Y120" si="15">SUM(E108:E119)</f>
        <v>84</v>
      </c>
      <c r="F120" s="20">
        <f t="shared" si="15"/>
        <v>50</v>
      </c>
      <c r="G120" s="19">
        <f t="shared" si="15"/>
        <v>149</v>
      </c>
      <c r="H120" s="20">
        <f t="shared" si="15"/>
        <v>75</v>
      </c>
      <c r="I120" s="19">
        <f t="shared" si="15"/>
        <v>0</v>
      </c>
      <c r="J120" s="20">
        <f t="shared" si="15"/>
        <v>0</v>
      </c>
      <c r="K120" s="19">
        <f t="shared" si="15"/>
        <v>0</v>
      </c>
      <c r="L120" s="20">
        <f t="shared" si="15"/>
        <v>0</v>
      </c>
      <c r="M120" s="19">
        <f t="shared" si="15"/>
        <v>0</v>
      </c>
      <c r="N120" s="20">
        <f t="shared" si="15"/>
        <v>0</v>
      </c>
      <c r="O120" s="19">
        <f t="shared" si="15"/>
        <v>0</v>
      </c>
      <c r="P120" s="20">
        <f t="shared" si="15"/>
        <v>0</v>
      </c>
      <c r="Q120" s="19">
        <f t="shared" si="15"/>
        <v>0</v>
      </c>
      <c r="R120" s="20">
        <f t="shared" si="15"/>
        <v>0</v>
      </c>
      <c r="S120" s="19">
        <f t="shared" si="15"/>
        <v>0</v>
      </c>
      <c r="T120" s="20">
        <f t="shared" si="15"/>
        <v>0</v>
      </c>
      <c r="U120" s="19">
        <f t="shared" si="15"/>
        <v>0</v>
      </c>
      <c r="V120" s="20">
        <f t="shared" si="15"/>
        <v>0</v>
      </c>
      <c r="W120" s="19">
        <f t="shared" si="15"/>
        <v>0</v>
      </c>
      <c r="X120" s="20">
        <f t="shared" si="15"/>
        <v>0</v>
      </c>
      <c r="Y120" s="20">
        <f t="shared" si="15"/>
        <v>125</v>
      </c>
    </row>
    <row r="121" spans="1:35" hidden="1" x14ac:dyDescent="0.25">
      <c r="B121" s="21"/>
      <c r="C121" s="22"/>
      <c r="D121" s="22"/>
      <c r="E121" s="22"/>
      <c r="F121" s="23"/>
      <c r="G121" s="22"/>
      <c r="H121" s="23"/>
      <c r="I121" s="22"/>
      <c r="J121" s="23"/>
      <c r="K121" s="22"/>
      <c r="L121" s="23"/>
      <c r="M121" s="22"/>
      <c r="N121" s="23"/>
      <c r="O121" s="22"/>
      <c r="P121" s="23"/>
      <c r="Q121" s="22"/>
      <c r="R121" s="23"/>
      <c r="S121" s="23"/>
      <c r="T121" s="23"/>
      <c r="U121" s="23"/>
      <c r="V121" s="23"/>
      <c r="W121" s="23"/>
      <c r="X121" s="23"/>
      <c r="Y121" s="24">
        <f>SUM(F120,H120,J120,L120,N120,P120,R120,T120,V120,X120)</f>
        <v>125</v>
      </c>
    </row>
  </sheetData>
  <sortState ref="B47:Y54">
    <sortCondition descending="1" ref="Y47:Y54"/>
  </sortState>
  <mergeCells count="120">
    <mergeCell ref="A1:Y1"/>
    <mergeCell ref="A4:Y4"/>
    <mergeCell ref="A2:Y2"/>
    <mergeCell ref="A6:Y6"/>
    <mergeCell ref="W8:X9"/>
    <mergeCell ref="U7:V7"/>
    <mergeCell ref="M7:N7"/>
    <mergeCell ref="Q8:R9"/>
    <mergeCell ref="S8:T9"/>
    <mergeCell ref="K8:L9"/>
    <mergeCell ref="C8:C9"/>
    <mergeCell ref="E7:F7"/>
    <mergeCell ref="K7:L7"/>
    <mergeCell ref="Q7:R7"/>
    <mergeCell ref="S7:T7"/>
    <mergeCell ref="U8:V9"/>
    <mergeCell ref="G7:H7"/>
    <mergeCell ref="I7:J7"/>
    <mergeCell ref="O7:P7"/>
    <mergeCell ref="O8:P9"/>
    <mergeCell ref="G8:H9"/>
    <mergeCell ref="K5:L5"/>
    <mergeCell ref="A38:Y38"/>
    <mergeCell ref="A40:Y40"/>
    <mergeCell ref="G43:H43"/>
    <mergeCell ref="I43:J43"/>
    <mergeCell ref="K43:L43"/>
    <mergeCell ref="M43:N43"/>
    <mergeCell ref="O43:P43"/>
    <mergeCell ref="Q43:R43"/>
    <mergeCell ref="W7:X7"/>
    <mergeCell ref="K41:L41"/>
    <mergeCell ref="Z9:Z10"/>
    <mergeCell ref="A37:Y37"/>
    <mergeCell ref="A10:B10"/>
    <mergeCell ref="A8:A9"/>
    <mergeCell ref="B8:B9"/>
    <mergeCell ref="I8:J9"/>
    <mergeCell ref="M8:N9"/>
    <mergeCell ref="E8:F9"/>
    <mergeCell ref="Z45:Z46"/>
    <mergeCell ref="A46:B46"/>
    <mergeCell ref="S43:T43"/>
    <mergeCell ref="U43:V43"/>
    <mergeCell ref="W43:X43"/>
    <mergeCell ref="A44:A45"/>
    <mergeCell ref="B44:B45"/>
    <mergeCell ref="C44:C45"/>
    <mergeCell ref="E44:F45"/>
    <mergeCell ref="G44:H45"/>
    <mergeCell ref="Q44:R45"/>
    <mergeCell ref="S44:T45"/>
    <mergeCell ref="U44:V45"/>
    <mergeCell ref="W44:X45"/>
    <mergeCell ref="A42:Y42"/>
    <mergeCell ref="E43:F43"/>
    <mergeCell ref="A72:Y72"/>
    <mergeCell ref="M44:N45"/>
    <mergeCell ref="O44:P45"/>
    <mergeCell ref="I44:J45"/>
    <mergeCell ref="K44:L45"/>
    <mergeCell ref="A73:Y73"/>
    <mergeCell ref="A75:Y75"/>
    <mergeCell ref="M78:N78"/>
    <mergeCell ref="O78:P78"/>
    <mergeCell ref="Q78:R78"/>
    <mergeCell ref="U78:V78"/>
    <mergeCell ref="A77:Y77"/>
    <mergeCell ref="E78:F78"/>
    <mergeCell ref="G78:H78"/>
    <mergeCell ref="I78:J78"/>
    <mergeCell ref="K78:L78"/>
    <mergeCell ref="S78:T78"/>
    <mergeCell ref="W78:X78"/>
    <mergeCell ref="K76:L76"/>
    <mergeCell ref="B105:B106"/>
    <mergeCell ref="I79:J80"/>
    <mergeCell ref="K79:L80"/>
    <mergeCell ref="M79:N80"/>
    <mergeCell ref="A81:B81"/>
    <mergeCell ref="A98:Y98"/>
    <mergeCell ref="A99:Y99"/>
    <mergeCell ref="A101:Y101"/>
    <mergeCell ref="O104:P104"/>
    <mergeCell ref="Q104:R104"/>
    <mergeCell ref="S104:T104"/>
    <mergeCell ref="A79:A80"/>
    <mergeCell ref="B79:B80"/>
    <mergeCell ref="C79:C80"/>
    <mergeCell ref="E79:F80"/>
    <mergeCell ref="G79:H80"/>
    <mergeCell ref="O79:P80"/>
    <mergeCell ref="K105:L106"/>
    <mergeCell ref="M105:N106"/>
    <mergeCell ref="O105:P106"/>
    <mergeCell ref="K102:L102"/>
    <mergeCell ref="Z106:Z107"/>
    <mergeCell ref="Q79:R80"/>
    <mergeCell ref="S79:T80"/>
    <mergeCell ref="U79:V80"/>
    <mergeCell ref="W79:X80"/>
    <mergeCell ref="U104:V104"/>
    <mergeCell ref="Z80:Z81"/>
    <mergeCell ref="Q105:R106"/>
    <mergeCell ref="S105:T106"/>
    <mergeCell ref="U105:V106"/>
    <mergeCell ref="W105:X106"/>
    <mergeCell ref="A103:Y103"/>
    <mergeCell ref="E104:F104"/>
    <mergeCell ref="G104:H104"/>
    <mergeCell ref="I104:J104"/>
    <mergeCell ref="K104:L104"/>
    <mergeCell ref="M104:N104"/>
    <mergeCell ref="C105:C106"/>
    <mergeCell ref="E105:F106"/>
    <mergeCell ref="G105:H106"/>
    <mergeCell ref="I105:J106"/>
    <mergeCell ref="A107:B107"/>
    <mergeCell ref="W104:X104"/>
    <mergeCell ref="A105:A106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58"/>
  <sheetViews>
    <sheetView zoomScale="70" zoomScaleNormal="70" workbookViewId="0">
      <selection sqref="A1:Y1"/>
    </sheetView>
  </sheetViews>
  <sheetFormatPr baseColWidth="10" defaultRowHeight="12.75" x14ac:dyDescent="0.2"/>
  <cols>
    <col min="1" max="1" width="9.5703125" style="1" bestFit="1" customWidth="1"/>
    <col min="2" max="2" width="44" style="1" bestFit="1" customWidth="1"/>
    <col min="3" max="3" width="12.28515625" style="1" customWidth="1"/>
    <col min="4" max="4" width="12.5703125" style="1" customWidth="1"/>
    <col min="5" max="5" width="10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12.28515625" style="1" bestFit="1" customWidth="1"/>
    <col min="26" max="26" width="9.28515625" style="1" bestFit="1" customWidth="1"/>
    <col min="27" max="28" width="11.42578125" style="1" customWidth="1"/>
    <col min="29" max="29" width="10.28515625" style="1" hidden="1" customWidth="1"/>
    <col min="30" max="30" width="2.28515625" style="1" hidden="1" customWidth="1"/>
    <col min="31" max="31" width="10.85546875" style="1" hidden="1" customWidth="1"/>
    <col min="32" max="32" width="2.28515625" style="1" hidden="1" customWidth="1"/>
    <col min="33" max="33" width="10.85546875" style="1" hidden="1" customWidth="1"/>
    <col min="34" max="34" width="2.140625" style="1" hidden="1" customWidth="1"/>
    <col min="35" max="35" width="11.42578125" style="1" hidden="1" customWidth="1"/>
    <col min="36" max="47" width="11.42578125" style="1" customWidth="1"/>
    <col min="48" max="16384" width="11.42578125" style="1"/>
  </cols>
  <sheetData>
    <row r="1" spans="1:35" s="2" customFormat="1" ht="23.25" x14ac:dyDescent="0.35">
      <c r="A1" s="80" t="s">
        <v>80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2"/>
    </row>
    <row r="2" spans="1:35" s="2" customFormat="1" ht="24" thickBot="1" x14ac:dyDescent="0.4">
      <c r="A2" s="83" t="s">
        <v>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5"/>
    </row>
    <row r="3" spans="1:35" s="2" customFormat="1" ht="17.25" thickBot="1" x14ac:dyDescent="0.3"/>
    <row r="4" spans="1:35" s="2" customFormat="1" ht="20.25" thickBot="1" x14ac:dyDescent="0.35">
      <c r="A4" s="86" t="s">
        <v>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8"/>
    </row>
    <row r="5" spans="1:35" s="2" customFormat="1" ht="17.25" thickBot="1" x14ac:dyDescent="0.3">
      <c r="K5" s="89" t="s">
        <v>69</v>
      </c>
      <c r="L5" s="90"/>
    </row>
    <row r="6" spans="1:35" s="2" customFormat="1" ht="20.25" thickBot="1" x14ac:dyDescent="0.35">
      <c r="A6" s="75" t="s">
        <v>86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7"/>
    </row>
    <row r="7" spans="1:35" s="2" customFormat="1" ht="17.25" thickBot="1" x14ac:dyDescent="0.3">
      <c r="E7" s="73">
        <f>JUV!E7</f>
        <v>42755</v>
      </c>
      <c r="F7" s="100"/>
      <c r="G7" s="73" t="str">
        <f>JUV!G7</f>
        <v>09 y 10/02/2017</v>
      </c>
      <c r="H7" s="100"/>
      <c r="I7" s="73">
        <f>JUV!I7</f>
        <v>42876</v>
      </c>
      <c r="J7" s="100"/>
      <c r="K7" s="73" t="str">
        <f>JUV!K7</f>
        <v>10 y 11/06/2017</v>
      </c>
      <c r="L7" s="100"/>
      <c r="M7" s="73">
        <f>JUV!M7</f>
        <v>42995</v>
      </c>
      <c r="N7" s="100"/>
      <c r="O7" s="73">
        <f>JUV!O7</f>
        <v>43022</v>
      </c>
      <c r="P7" s="100"/>
      <c r="Q7" s="73">
        <f>JUV!Q7</f>
        <v>43065</v>
      </c>
      <c r="R7" s="100"/>
      <c r="S7" s="73">
        <f>JUV!S7</f>
        <v>0</v>
      </c>
      <c r="T7" s="100"/>
      <c r="U7" s="73">
        <f>JUV!U7</f>
        <v>0</v>
      </c>
      <c r="V7" s="100"/>
      <c r="W7" s="73">
        <f>JUV!W7</f>
        <v>0</v>
      </c>
      <c r="X7" s="100"/>
    </row>
    <row r="8" spans="1:35" s="2" customFormat="1" ht="16.5" customHeight="1" thickBot="1" x14ac:dyDescent="0.3">
      <c r="A8" s="95" t="s">
        <v>0</v>
      </c>
      <c r="B8" s="95" t="s">
        <v>1</v>
      </c>
      <c r="C8" s="67" t="s">
        <v>7</v>
      </c>
      <c r="D8" s="3" t="s">
        <v>8</v>
      </c>
      <c r="E8" s="69" t="str">
        <f>JUV!E8</f>
        <v>Necocea Golf Club - POJ -</v>
      </c>
      <c r="F8" s="70"/>
      <c r="G8" s="69" t="str">
        <f>JUV!G8</f>
        <v>Sierra de los Padres G.C. AMD</v>
      </c>
      <c r="H8" s="70"/>
      <c r="I8" s="69" t="str">
        <f>JUV!I8</f>
        <v>Tandil Golf Club</v>
      </c>
      <c r="J8" s="70"/>
      <c r="K8" s="69" t="str">
        <f>JUV!K8</f>
        <v>Cariló Golf</v>
      </c>
      <c r="L8" s="70"/>
      <c r="M8" s="69" t="str">
        <f>JUV!M8</f>
        <v>Club Mar del Plata S.A.</v>
      </c>
      <c r="N8" s="70"/>
      <c r="O8" s="69" t="str">
        <f>JUV!O8</f>
        <v>Cardón Miramar Links</v>
      </c>
      <c r="P8" s="70"/>
      <c r="Q8" s="69" t="str">
        <f>JUV!Q8</f>
        <v>Mar del Plata Gof Club C.N.</v>
      </c>
      <c r="R8" s="70"/>
      <c r="S8" s="69">
        <f>JUV!S8</f>
        <v>0</v>
      </c>
      <c r="T8" s="70"/>
      <c r="U8" s="69">
        <f>JUV!U8</f>
        <v>0</v>
      </c>
      <c r="V8" s="70"/>
      <c r="W8" s="69">
        <f>JUV!W8</f>
        <v>0</v>
      </c>
      <c r="X8" s="70"/>
    </row>
    <row r="9" spans="1:35" s="2" customFormat="1" ht="17.25" thickBot="1" x14ac:dyDescent="0.3">
      <c r="A9" s="96"/>
      <c r="B9" s="96"/>
      <c r="C9" s="68"/>
      <c r="D9" s="4" t="s">
        <v>9</v>
      </c>
      <c r="E9" s="71"/>
      <c r="F9" s="72"/>
      <c r="G9" s="71"/>
      <c r="H9" s="72"/>
      <c r="I9" s="71"/>
      <c r="J9" s="72"/>
      <c r="K9" s="71"/>
      <c r="L9" s="72"/>
      <c r="M9" s="71"/>
      <c r="N9" s="72"/>
      <c r="O9" s="71"/>
      <c r="P9" s="72"/>
      <c r="Q9" s="71"/>
      <c r="R9" s="72"/>
      <c r="S9" s="71"/>
      <c r="T9" s="72"/>
      <c r="U9" s="71"/>
      <c r="V9" s="72"/>
      <c r="W9" s="71"/>
      <c r="X9" s="72"/>
      <c r="Z9" s="95" t="s">
        <v>0</v>
      </c>
    </row>
    <row r="10" spans="1:35" s="2" customFormat="1" ht="17.25" thickBot="1" x14ac:dyDescent="0.3">
      <c r="A10" s="78"/>
      <c r="B10" s="79"/>
      <c r="C10" s="25"/>
      <c r="D10" s="25"/>
      <c r="E10" s="35" t="s">
        <v>3</v>
      </c>
      <c r="F10" s="36" t="s">
        <v>4</v>
      </c>
      <c r="G10" s="35" t="s">
        <v>3</v>
      </c>
      <c r="H10" s="36" t="s">
        <v>4</v>
      </c>
      <c r="I10" s="35" t="s">
        <v>3</v>
      </c>
      <c r="J10" s="36" t="s">
        <v>4</v>
      </c>
      <c r="K10" s="35" t="s">
        <v>3</v>
      </c>
      <c r="L10" s="36" t="s">
        <v>4</v>
      </c>
      <c r="M10" s="35" t="s">
        <v>3</v>
      </c>
      <c r="N10" s="36" t="s">
        <v>4</v>
      </c>
      <c r="O10" s="35" t="s">
        <v>3</v>
      </c>
      <c r="P10" s="36" t="s">
        <v>4</v>
      </c>
      <c r="Q10" s="35" t="s">
        <v>3</v>
      </c>
      <c r="R10" s="36" t="s">
        <v>4</v>
      </c>
      <c r="S10" s="35" t="s">
        <v>3</v>
      </c>
      <c r="T10" s="36" t="s">
        <v>4</v>
      </c>
      <c r="U10" s="35" t="s">
        <v>3</v>
      </c>
      <c r="V10" s="36" t="s">
        <v>4</v>
      </c>
      <c r="W10" s="35" t="s">
        <v>3</v>
      </c>
      <c r="X10" s="36" t="s">
        <v>4</v>
      </c>
      <c r="Y10" s="43" t="s">
        <v>2</v>
      </c>
      <c r="Z10" s="96"/>
      <c r="AE10" s="10">
        <v>0.1</v>
      </c>
      <c r="AG10" s="10">
        <v>0.2</v>
      </c>
      <c r="AI10" s="10">
        <v>0.5</v>
      </c>
    </row>
    <row r="11" spans="1:35" s="2" customFormat="1" ht="16.5" x14ac:dyDescent="0.25">
      <c r="A11" s="11">
        <f>Z11</f>
        <v>1</v>
      </c>
      <c r="B11" s="12" t="s">
        <v>105</v>
      </c>
      <c r="C11" s="13" t="s">
        <v>15</v>
      </c>
      <c r="D11" s="14">
        <v>36508</v>
      </c>
      <c r="E11" s="55">
        <v>80</v>
      </c>
      <c r="F11" s="61"/>
      <c r="G11" s="55">
        <v>145</v>
      </c>
      <c r="H11" s="54">
        <v>150</v>
      </c>
      <c r="I11" s="55">
        <v>68</v>
      </c>
      <c r="J11" s="54">
        <v>100</v>
      </c>
      <c r="K11" s="55">
        <v>155</v>
      </c>
      <c r="L11" s="53">
        <v>127.5</v>
      </c>
      <c r="M11" s="15">
        <v>75</v>
      </c>
      <c r="N11" s="16">
        <v>70</v>
      </c>
      <c r="O11" s="15">
        <v>75</v>
      </c>
      <c r="P11" s="16">
        <v>100</v>
      </c>
      <c r="Q11" s="15">
        <v>75</v>
      </c>
      <c r="R11" s="61"/>
      <c r="S11" s="15"/>
      <c r="T11" s="16"/>
      <c r="U11" s="15"/>
      <c r="V11" s="27"/>
      <c r="W11" s="15"/>
      <c r="X11" s="16"/>
      <c r="Y11" s="17">
        <f>SUM(F11,H11+J11+L11+N11+R11+P11+T11+V11+X11)</f>
        <v>547.5</v>
      </c>
      <c r="Z11" s="11">
        <v>1</v>
      </c>
      <c r="AC11" s="16">
        <v>100</v>
      </c>
      <c r="AE11" s="16">
        <v>110</v>
      </c>
      <c r="AG11" s="16">
        <v>120</v>
      </c>
      <c r="AI11" s="27">
        <v>150</v>
      </c>
    </row>
    <row r="12" spans="1:35" s="2" customFormat="1" ht="16.5" x14ac:dyDescent="0.25">
      <c r="A12" s="11">
        <f t="shared" ref="A12:A33" si="0">Z12</f>
        <v>2</v>
      </c>
      <c r="B12" s="12" t="s">
        <v>102</v>
      </c>
      <c r="C12" s="13" t="s">
        <v>16</v>
      </c>
      <c r="D12" s="14">
        <v>36181</v>
      </c>
      <c r="E12" s="55">
        <v>75</v>
      </c>
      <c r="F12" s="61"/>
      <c r="G12" s="55">
        <v>147</v>
      </c>
      <c r="H12" s="54">
        <v>105</v>
      </c>
      <c r="I12" s="55">
        <v>73</v>
      </c>
      <c r="J12" s="54">
        <v>70</v>
      </c>
      <c r="K12" s="55">
        <v>155</v>
      </c>
      <c r="L12" s="53">
        <v>127.5</v>
      </c>
      <c r="M12" s="15">
        <v>77</v>
      </c>
      <c r="N12" s="61"/>
      <c r="O12" s="15">
        <v>85</v>
      </c>
      <c r="P12" s="16">
        <v>60</v>
      </c>
      <c r="Q12" s="15">
        <v>67</v>
      </c>
      <c r="R12" s="16">
        <v>100</v>
      </c>
      <c r="S12" s="15"/>
      <c r="T12" s="16"/>
      <c r="U12" s="15"/>
      <c r="V12" s="27"/>
      <c r="W12" s="15"/>
      <c r="X12" s="16"/>
      <c r="Y12" s="17">
        <f>SUM(F12,H12+J12+L12+N12+R12+P12+T12+V12+X12)</f>
        <v>462.5</v>
      </c>
      <c r="Z12" s="11">
        <v>2</v>
      </c>
      <c r="AC12" s="16">
        <v>70</v>
      </c>
      <c r="AE12" s="16">
        <v>77</v>
      </c>
      <c r="AG12" s="16">
        <v>84</v>
      </c>
      <c r="AI12" s="27">
        <v>105</v>
      </c>
    </row>
    <row r="13" spans="1:35" s="2" customFormat="1" ht="16.5" x14ac:dyDescent="0.25">
      <c r="A13" s="11">
        <f t="shared" si="0"/>
        <v>3</v>
      </c>
      <c r="B13" s="12" t="s">
        <v>100</v>
      </c>
      <c r="C13" s="13" t="s">
        <v>15</v>
      </c>
      <c r="D13" s="14">
        <v>36763</v>
      </c>
      <c r="E13" s="55">
        <v>69</v>
      </c>
      <c r="F13" s="53">
        <v>100</v>
      </c>
      <c r="G13" s="55">
        <v>153</v>
      </c>
      <c r="H13" s="54">
        <v>45</v>
      </c>
      <c r="I13" s="55"/>
      <c r="J13" s="54"/>
      <c r="K13" s="55">
        <v>161</v>
      </c>
      <c r="L13" s="53">
        <v>30</v>
      </c>
      <c r="M13" s="101">
        <v>72</v>
      </c>
      <c r="N13" s="102">
        <v>100</v>
      </c>
      <c r="O13" s="15"/>
      <c r="P13" s="16"/>
      <c r="Q13" s="15"/>
      <c r="R13" s="16"/>
      <c r="S13" s="15"/>
      <c r="T13" s="16"/>
      <c r="U13" s="15"/>
      <c r="V13" s="27"/>
      <c r="W13" s="15"/>
      <c r="X13" s="16"/>
      <c r="Y13" s="17">
        <f>SUM(F13,H13+J13+L13+N13+R13+P13+T13+V13+X13)</f>
        <v>275</v>
      </c>
      <c r="Z13" s="11">
        <v>3</v>
      </c>
      <c r="AC13" s="16">
        <v>50</v>
      </c>
      <c r="AE13" s="16">
        <v>55</v>
      </c>
      <c r="AG13" s="16">
        <v>60</v>
      </c>
      <c r="AI13" s="27">
        <v>75</v>
      </c>
    </row>
    <row r="14" spans="1:35" s="2" customFormat="1" ht="16.5" x14ac:dyDescent="0.25">
      <c r="A14" s="11">
        <f t="shared" si="0"/>
        <v>4</v>
      </c>
      <c r="B14" s="12" t="s">
        <v>104</v>
      </c>
      <c r="C14" s="13" t="s">
        <v>68</v>
      </c>
      <c r="D14" s="14">
        <v>36587</v>
      </c>
      <c r="E14" s="55">
        <v>79</v>
      </c>
      <c r="F14" s="61"/>
      <c r="G14" s="55">
        <v>149</v>
      </c>
      <c r="H14" s="54">
        <v>75</v>
      </c>
      <c r="I14" s="55">
        <v>75</v>
      </c>
      <c r="J14" s="54">
        <v>35</v>
      </c>
      <c r="K14" s="55">
        <v>158</v>
      </c>
      <c r="L14" s="53">
        <v>52.5</v>
      </c>
      <c r="M14" s="15">
        <v>79</v>
      </c>
      <c r="N14" s="16">
        <v>30</v>
      </c>
      <c r="O14" s="15"/>
      <c r="P14" s="16"/>
      <c r="Q14" s="15"/>
      <c r="R14" s="16"/>
      <c r="S14" s="15"/>
      <c r="T14" s="16"/>
      <c r="U14" s="15"/>
      <c r="V14" s="27"/>
      <c r="W14" s="15"/>
      <c r="X14" s="16"/>
      <c r="Y14" s="17">
        <f>SUM(F14,H14+J14+L14+N14+R14+P14+T14+V14+X14)</f>
        <v>192.5</v>
      </c>
      <c r="Z14" s="11">
        <v>4</v>
      </c>
      <c r="AC14" s="16">
        <v>40</v>
      </c>
      <c r="AE14" s="16">
        <v>44</v>
      </c>
      <c r="AG14" s="16">
        <v>48</v>
      </c>
      <c r="AI14" s="27">
        <v>60</v>
      </c>
    </row>
    <row r="15" spans="1:35" s="2" customFormat="1" ht="16.5" x14ac:dyDescent="0.25">
      <c r="A15" s="11">
        <f t="shared" si="0"/>
        <v>5</v>
      </c>
      <c r="B15" s="12" t="s">
        <v>152</v>
      </c>
      <c r="C15" s="13" t="s">
        <v>14</v>
      </c>
      <c r="D15" s="14">
        <v>36730</v>
      </c>
      <c r="E15" s="55"/>
      <c r="F15" s="53"/>
      <c r="G15" s="55">
        <v>161</v>
      </c>
      <c r="H15" s="54">
        <v>22.5</v>
      </c>
      <c r="I15" s="55">
        <v>77</v>
      </c>
      <c r="J15" s="54">
        <v>20</v>
      </c>
      <c r="K15" s="55">
        <v>158</v>
      </c>
      <c r="L15" s="53">
        <v>52.5</v>
      </c>
      <c r="M15" s="15">
        <v>82</v>
      </c>
      <c r="N15" s="16">
        <v>12</v>
      </c>
      <c r="O15" s="15"/>
      <c r="P15" s="16"/>
      <c r="Q15" s="15">
        <v>73</v>
      </c>
      <c r="R15" s="16">
        <v>70</v>
      </c>
      <c r="S15" s="15"/>
      <c r="T15" s="16"/>
      <c r="U15" s="15"/>
      <c r="V15" s="27"/>
      <c r="W15" s="15"/>
      <c r="X15" s="16"/>
      <c r="Y15" s="17">
        <f>SUM(F15,H15+J15+L15+N15+R15+P15+T15+V15+X15)</f>
        <v>177</v>
      </c>
      <c r="Z15" s="11">
        <v>5</v>
      </c>
      <c r="AC15" s="16">
        <v>30</v>
      </c>
      <c r="AE15" s="16">
        <v>33</v>
      </c>
      <c r="AG15" s="16">
        <v>36</v>
      </c>
      <c r="AI15" s="27">
        <v>45</v>
      </c>
    </row>
    <row r="16" spans="1:35" s="2" customFormat="1" ht="16.5" x14ac:dyDescent="0.25">
      <c r="A16" s="11">
        <f t="shared" si="0"/>
        <v>6</v>
      </c>
      <c r="B16" s="12" t="s">
        <v>107</v>
      </c>
      <c r="C16" s="13" t="s">
        <v>15</v>
      </c>
      <c r="D16" s="14">
        <v>36403</v>
      </c>
      <c r="E16" s="55">
        <v>84</v>
      </c>
      <c r="F16" s="61"/>
      <c r="G16" s="55">
        <v>151</v>
      </c>
      <c r="H16" s="54">
        <v>60</v>
      </c>
      <c r="I16" s="55">
        <v>80</v>
      </c>
      <c r="J16" s="54">
        <v>15</v>
      </c>
      <c r="K16" s="55">
        <v>157</v>
      </c>
      <c r="L16" s="53">
        <v>75</v>
      </c>
      <c r="M16" s="15"/>
      <c r="N16" s="16"/>
      <c r="O16" s="15"/>
      <c r="P16" s="16"/>
      <c r="Q16" s="15"/>
      <c r="R16" s="16"/>
      <c r="S16" s="15"/>
      <c r="T16" s="16"/>
      <c r="U16" s="15"/>
      <c r="V16" s="27"/>
      <c r="W16" s="15"/>
      <c r="X16" s="16"/>
      <c r="Y16" s="17">
        <f>SUM(F16,H16+J16+L16+N16+R16+P16+T16+V16+X16)</f>
        <v>150</v>
      </c>
      <c r="Z16" s="11">
        <v>6</v>
      </c>
      <c r="AC16" s="16">
        <v>20</v>
      </c>
      <c r="AE16" s="16">
        <v>22</v>
      </c>
      <c r="AG16" s="16">
        <v>24</v>
      </c>
      <c r="AI16" s="27">
        <v>30</v>
      </c>
    </row>
    <row r="17" spans="1:35" s="2" customFormat="1" ht="16.5" x14ac:dyDescent="0.25">
      <c r="A17" s="11">
        <f t="shared" si="0"/>
        <v>7</v>
      </c>
      <c r="B17" s="12" t="s">
        <v>108</v>
      </c>
      <c r="C17" s="13" t="s">
        <v>14</v>
      </c>
      <c r="D17" s="14">
        <v>37036</v>
      </c>
      <c r="E17" s="55">
        <v>88</v>
      </c>
      <c r="F17" s="53">
        <v>9</v>
      </c>
      <c r="G17" s="55">
        <v>155</v>
      </c>
      <c r="H17" s="54">
        <v>30</v>
      </c>
      <c r="I17" s="55">
        <v>88</v>
      </c>
      <c r="J17" s="62"/>
      <c r="K17" s="55">
        <v>180</v>
      </c>
      <c r="L17" s="53">
        <v>12</v>
      </c>
      <c r="M17" s="15">
        <v>81</v>
      </c>
      <c r="N17" s="61"/>
      <c r="O17" s="15">
        <v>85</v>
      </c>
      <c r="P17" s="16">
        <v>60</v>
      </c>
      <c r="Q17" s="15">
        <v>81</v>
      </c>
      <c r="R17" s="16">
        <v>20</v>
      </c>
      <c r="S17" s="15"/>
      <c r="T17" s="16"/>
      <c r="U17" s="15"/>
      <c r="V17" s="27"/>
      <c r="W17" s="15"/>
      <c r="X17" s="16"/>
      <c r="Y17" s="17">
        <f>SUM(F17,H17+J17+L17+N17+R17+P17+T17+V17+X17)</f>
        <v>131</v>
      </c>
      <c r="Z17" s="11">
        <v>7</v>
      </c>
      <c r="AC17" s="16">
        <v>15</v>
      </c>
      <c r="AE17" s="16">
        <v>16.5</v>
      </c>
      <c r="AG17" s="16">
        <v>18</v>
      </c>
      <c r="AI17" s="27">
        <v>22.5</v>
      </c>
    </row>
    <row r="18" spans="1:35" s="2" customFormat="1" ht="16.5" x14ac:dyDescent="0.25">
      <c r="A18" s="11">
        <f t="shared" si="0"/>
        <v>8</v>
      </c>
      <c r="B18" s="12" t="s">
        <v>101</v>
      </c>
      <c r="C18" s="13" t="s">
        <v>13</v>
      </c>
      <c r="D18" s="14">
        <v>37164</v>
      </c>
      <c r="E18" s="55">
        <v>75</v>
      </c>
      <c r="F18" s="53">
        <v>60</v>
      </c>
      <c r="G18" s="55"/>
      <c r="H18" s="54"/>
      <c r="I18" s="55">
        <v>74</v>
      </c>
      <c r="J18" s="53">
        <v>50</v>
      </c>
      <c r="K18" s="55">
        <v>172</v>
      </c>
      <c r="L18" s="53">
        <v>20.25</v>
      </c>
      <c r="M18" s="15"/>
      <c r="N18" s="16"/>
      <c r="O18" s="15"/>
      <c r="P18" s="16"/>
      <c r="Q18" s="15"/>
      <c r="R18" s="16"/>
      <c r="S18" s="15"/>
      <c r="T18" s="16"/>
      <c r="U18" s="15"/>
      <c r="V18" s="27"/>
      <c r="W18" s="15"/>
      <c r="X18" s="16"/>
      <c r="Y18" s="17">
        <f>SUM(F18,H18+J18+L18+N18+R18+P18+T18+V18+X18)</f>
        <v>130.25</v>
      </c>
      <c r="Z18" s="11">
        <v>8</v>
      </c>
      <c r="AC18" s="16">
        <v>12</v>
      </c>
      <c r="AE18" s="16">
        <v>13.2</v>
      </c>
      <c r="AG18" s="16">
        <v>14.4</v>
      </c>
      <c r="AI18" s="27">
        <v>18</v>
      </c>
    </row>
    <row r="19" spans="1:35" s="2" customFormat="1" ht="16.5" x14ac:dyDescent="0.25">
      <c r="A19" s="11">
        <f t="shared" si="0"/>
        <v>9</v>
      </c>
      <c r="B19" s="12" t="s">
        <v>76</v>
      </c>
      <c r="C19" s="13" t="s">
        <v>16</v>
      </c>
      <c r="D19" s="14">
        <v>37079</v>
      </c>
      <c r="E19" s="55">
        <v>89</v>
      </c>
      <c r="F19" s="53">
        <v>6</v>
      </c>
      <c r="G19" s="55"/>
      <c r="H19" s="54"/>
      <c r="I19" s="55">
        <v>86</v>
      </c>
      <c r="J19" s="54">
        <v>11</v>
      </c>
      <c r="K19" s="55">
        <v>197</v>
      </c>
      <c r="L19" s="53">
        <v>4.5</v>
      </c>
      <c r="M19" s="15">
        <v>78</v>
      </c>
      <c r="N19" s="16">
        <v>40</v>
      </c>
      <c r="O19" s="15">
        <v>98</v>
      </c>
      <c r="P19" s="61"/>
      <c r="Q19" s="15">
        <v>78</v>
      </c>
      <c r="R19" s="16">
        <v>40</v>
      </c>
      <c r="S19" s="15"/>
      <c r="T19" s="16"/>
      <c r="U19" s="15"/>
      <c r="V19" s="27"/>
      <c r="W19" s="15"/>
      <c r="X19" s="16"/>
      <c r="Y19" s="17">
        <f>SUM(F19,H19+J19+L19+N19+R19+P19+T19+V19+X19)</f>
        <v>101.5</v>
      </c>
      <c r="Z19" s="11">
        <v>9</v>
      </c>
      <c r="AC19" s="16">
        <v>10</v>
      </c>
      <c r="AE19" s="16">
        <v>11</v>
      </c>
      <c r="AG19" s="16">
        <v>12</v>
      </c>
      <c r="AI19" s="27">
        <v>15</v>
      </c>
    </row>
    <row r="20" spans="1:35" s="2" customFormat="1" ht="16.5" x14ac:dyDescent="0.25">
      <c r="A20" s="11">
        <f t="shared" si="0"/>
        <v>10</v>
      </c>
      <c r="B20" s="12" t="s">
        <v>106</v>
      </c>
      <c r="C20" s="13" t="s">
        <v>14</v>
      </c>
      <c r="D20" s="14">
        <v>36305</v>
      </c>
      <c r="E20" s="55">
        <v>84</v>
      </c>
      <c r="F20" s="53">
        <v>13.5</v>
      </c>
      <c r="G20" s="55">
        <v>179</v>
      </c>
      <c r="H20" s="54">
        <v>15</v>
      </c>
      <c r="I20" s="55">
        <v>95</v>
      </c>
      <c r="J20" s="54">
        <v>4</v>
      </c>
      <c r="K20" s="55"/>
      <c r="L20" s="53"/>
      <c r="M20" s="15">
        <v>89</v>
      </c>
      <c r="N20" s="16">
        <v>10</v>
      </c>
      <c r="O20" s="15"/>
      <c r="P20" s="16"/>
      <c r="Q20" s="15">
        <v>79</v>
      </c>
      <c r="R20" s="16">
        <v>30</v>
      </c>
      <c r="S20" s="15"/>
      <c r="T20" s="16"/>
      <c r="U20" s="15"/>
      <c r="V20" s="27"/>
      <c r="W20" s="15"/>
      <c r="X20" s="16"/>
      <c r="Y20" s="17">
        <f>SUM(F20,H20+J20+L20+N20+R20+P20+T20+V20+X20)</f>
        <v>72.5</v>
      </c>
      <c r="Z20" s="11">
        <v>10</v>
      </c>
      <c r="AC20" s="16">
        <v>8</v>
      </c>
      <c r="AE20" s="16">
        <v>8.8000000000000007</v>
      </c>
      <c r="AG20" s="16">
        <v>9.6</v>
      </c>
      <c r="AI20" s="27">
        <v>12</v>
      </c>
    </row>
    <row r="21" spans="1:35" s="2" customFormat="1" ht="16.5" customHeight="1" x14ac:dyDescent="0.25">
      <c r="A21" s="11">
        <f t="shared" si="0"/>
        <v>11</v>
      </c>
      <c r="B21" s="12" t="s">
        <v>103</v>
      </c>
      <c r="C21" s="13" t="s">
        <v>11</v>
      </c>
      <c r="D21" s="14">
        <v>36706</v>
      </c>
      <c r="E21" s="55">
        <v>76</v>
      </c>
      <c r="F21" s="53">
        <v>40</v>
      </c>
      <c r="G21" s="55">
        <v>165</v>
      </c>
      <c r="H21" s="54">
        <v>18</v>
      </c>
      <c r="I21" s="55"/>
      <c r="J21" s="54"/>
      <c r="K21" s="55"/>
      <c r="L21" s="53"/>
      <c r="M21" s="15"/>
      <c r="N21" s="16"/>
      <c r="O21" s="15"/>
      <c r="P21" s="16"/>
      <c r="Q21" s="15"/>
      <c r="R21" s="16"/>
      <c r="S21" s="15"/>
      <c r="T21" s="16"/>
      <c r="U21" s="15"/>
      <c r="V21" s="27"/>
      <c r="W21" s="15"/>
      <c r="X21" s="16"/>
      <c r="Y21" s="17">
        <f>SUM(F21,H21+J21+L21+N21+R21+P21+T21+V21+X21)</f>
        <v>58</v>
      </c>
      <c r="Z21" s="11">
        <v>11</v>
      </c>
      <c r="AC21" s="16">
        <v>6</v>
      </c>
      <c r="AE21" s="16">
        <v>6.6</v>
      </c>
      <c r="AG21" s="16">
        <v>7.2</v>
      </c>
      <c r="AI21" s="27">
        <v>9</v>
      </c>
    </row>
    <row r="22" spans="1:35" s="2" customFormat="1" ht="16.5" customHeight="1" x14ac:dyDescent="0.25">
      <c r="A22" s="11">
        <f t="shared" si="0"/>
        <v>12</v>
      </c>
      <c r="B22" s="12" t="s">
        <v>183</v>
      </c>
      <c r="C22" s="13" t="s">
        <v>15</v>
      </c>
      <c r="D22" s="14">
        <v>36488</v>
      </c>
      <c r="E22" s="55"/>
      <c r="F22" s="53"/>
      <c r="G22" s="55"/>
      <c r="H22" s="54"/>
      <c r="I22" s="55"/>
      <c r="J22" s="54"/>
      <c r="K22" s="55"/>
      <c r="L22" s="53"/>
      <c r="M22" s="101"/>
      <c r="N22" s="102"/>
      <c r="O22" s="15">
        <v>96</v>
      </c>
      <c r="P22" s="16">
        <v>40</v>
      </c>
      <c r="Q22" s="15">
        <v>93</v>
      </c>
      <c r="R22" s="16">
        <v>8</v>
      </c>
      <c r="S22" s="15"/>
      <c r="T22" s="16"/>
      <c r="U22" s="15"/>
      <c r="V22" s="27"/>
      <c r="W22" s="15"/>
      <c r="X22" s="16"/>
      <c r="Y22" s="17">
        <f>SUM(F22,H22+J22+L22+N22+R22+P22+T22+V22+X22)</f>
        <v>48</v>
      </c>
      <c r="Z22" s="11">
        <v>12</v>
      </c>
      <c r="AC22" s="16">
        <v>4</v>
      </c>
      <c r="AE22" s="16">
        <v>4.4000000000000004</v>
      </c>
      <c r="AG22" s="16">
        <v>4.8</v>
      </c>
      <c r="AI22" s="27">
        <v>6</v>
      </c>
    </row>
    <row r="23" spans="1:35" s="2" customFormat="1" ht="16.5" customHeight="1" x14ac:dyDescent="0.25">
      <c r="A23" s="11">
        <f t="shared" si="0"/>
        <v>13</v>
      </c>
      <c r="B23" s="12" t="s">
        <v>109</v>
      </c>
      <c r="C23" s="13" t="s">
        <v>13</v>
      </c>
      <c r="D23" s="14">
        <v>37092</v>
      </c>
      <c r="E23" s="55">
        <v>88</v>
      </c>
      <c r="F23" s="53">
        <v>9</v>
      </c>
      <c r="G23" s="55"/>
      <c r="H23" s="54"/>
      <c r="I23" s="55"/>
      <c r="J23" s="54"/>
      <c r="K23" s="55">
        <v>174</v>
      </c>
      <c r="L23" s="53">
        <v>15</v>
      </c>
      <c r="M23" s="15">
        <v>81</v>
      </c>
      <c r="N23" s="16">
        <v>17.5</v>
      </c>
      <c r="O23" s="15"/>
      <c r="P23" s="16"/>
      <c r="Q23" s="15"/>
      <c r="R23" s="16"/>
      <c r="S23" s="15"/>
      <c r="T23" s="16"/>
      <c r="U23" s="15"/>
      <c r="V23" s="27"/>
      <c r="W23" s="15"/>
      <c r="X23" s="16"/>
      <c r="Y23" s="17">
        <f>SUM(F23,H23+J23+L23+N23+R23+P23+T23+V23+X23)</f>
        <v>41.5</v>
      </c>
      <c r="Z23" s="11">
        <v>13</v>
      </c>
      <c r="AC23" s="16">
        <v>3</v>
      </c>
      <c r="AE23" s="16">
        <v>3.3</v>
      </c>
      <c r="AG23" s="16">
        <v>3.6</v>
      </c>
      <c r="AI23" s="27">
        <v>4.5</v>
      </c>
    </row>
    <row r="24" spans="1:35" s="2" customFormat="1" ht="16.5" customHeight="1" x14ac:dyDescent="0.25">
      <c r="A24" s="11">
        <f t="shared" si="0"/>
        <v>14</v>
      </c>
      <c r="B24" s="12" t="s">
        <v>166</v>
      </c>
      <c r="C24" s="13" t="s">
        <v>15</v>
      </c>
      <c r="D24" s="14">
        <v>36780</v>
      </c>
      <c r="E24" s="55"/>
      <c r="F24" s="53"/>
      <c r="G24" s="55"/>
      <c r="H24" s="54"/>
      <c r="I24" s="55">
        <v>75</v>
      </c>
      <c r="J24" s="54">
        <v>35</v>
      </c>
      <c r="K24" s="55">
        <v>187</v>
      </c>
      <c r="L24" s="53">
        <v>6</v>
      </c>
      <c r="M24" s="15"/>
      <c r="N24" s="16"/>
      <c r="O24" s="15"/>
      <c r="P24" s="16"/>
      <c r="Q24" s="15"/>
      <c r="R24" s="16"/>
      <c r="S24" s="15"/>
      <c r="T24" s="16"/>
      <c r="U24" s="15"/>
      <c r="V24" s="27"/>
      <c r="W24" s="15"/>
      <c r="X24" s="16"/>
      <c r="Y24" s="17">
        <f>SUM(F24,H24+J24+L24+N24+R24+P24+T24+V24+X24)</f>
        <v>41</v>
      </c>
      <c r="Z24" s="11">
        <v>14</v>
      </c>
      <c r="AC24" s="16">
        <v>2</v>
      </c>
      <c r="AE24" s="16">
        <v>2.2000000000000002</v>
      </c>
      <c r="AG24" s="16">
        <v>2.4</v>
      </c>
      <c r="AI24" s="27">
        <v>3</v>
      </c>
    </row>
    <row r="25" spans="1:35" s="2" customFormat="1" ht="16.5" customHeight="1" x14ac:dyDescent="0.25">
      <c r="A25" s="11">
        <f t="shared" si="0"/>
        <v>15</v>
      </c>
      <c r="B25" s="12" t="s">
        <v>168</v>
      </c>
      <c r="C25" s="13" t="s">
        <v>15</v>
      </c>
      <c r="D25" s="14">
        <v>37251</v>
      </c>
      <c r="E25" s="55"/>
      <c r="F25" s="53"/>
      <c r="G25" s="55"/>
      <c r="H25" s="54"/>
      <c r="I25" s="55">
        <v>97</v>
      </c>
      <c r="J25" s="54">
        <v>3</v>
      </c>
      <c r="K25" s="55">
        <v>184</v>
      </c>
      <c r="L25" s="53">
        <v>9</v>
      </c>
      <c r="M25" s="101">
        <v>91</v>
      </c>
      <c r="N25" s="102">
        <v>8</v>
      </c>
      <c r="O25" s="15"/>
      <c r="P25" s="16"/>
      <c r="Q25" s="15">
        <v>82</v>
      </c>
      <c r="R25" s="16">
        <v>15</v>
      </c>
      <c r="S25" s="15"/>
      <c r="T25" s="16"/>
      <c r="U25" s="15"/>
      <c r="V25" s="27"/>
      <c r="W25" s="15"/>
      <c r="X25" s="16"/>
      <c r="Y25" s="17">
        <f>SUM(F25,H25+J25+L25+N25+R25+P25+T25+V25+X25)</f>
        <v>35</v>
      </c>
      <c r="Z25" s="11">
        <v>15</v>
      </c>
      <c r="AC25" s="16">
        <v>1</v>
      </c>
      <c r="AE25" s="16">
        <v>1.1000000000000001</v>
      </c>
      <c r="AG25" s="16">
        <v>1.2</v>
      </c>
      <c r="AI25" s="27">
        <v>1.5</v>
      </c>
    </row>
    <row r="26" spans="1:35" s="2" customFormat="1" ht="16.5" customHeight="1" x14ac:dyDescent="0.25">
      <c r="A26" s="11">
        <f t="shared" si="0"/>
        <v>15</v>
      </c>
      <c r="B26" s="12" t="s">
        <v>112</v>
      </c>
      <c r="C26" s="13" t="s">
        <v>12</v>
      </c>
      <c r="D26" s="14">
        <v>37110</v>
      </c>
      <c r="E26" s="55">
        <v>118</v>
      </c>
      <c r="F26" s="61"/>
      <c r="G26" s="55">
        <v>207</v>
      </c>
      <c r="H26" s="54">
        <v>12</v>
      </c>
      <c r="I26" s="55">
        <v>98</v>
      </c>
      <c r="J26" s="54">
        <v>2</v>
      </c>
      <c r="K26" s="55">
        <v>201</v>
      </c>
      <c r="L26" s="53">
        <v>3</v>
      </c>
      <c r="M26" s="101">
        <v>94</v>
      </c>
      <c r="N26" s="102">
        <v>6</v>
      </c>
      <c r="O26" s="15"/>
      <c r="P26" s="16"/>
      <c r="Q26" s="15">
        <v>83</v>
      </c>
      <c r="R26" s="16">
        <v>12</v>
      </c>
      <c r="S26" s="15"/>
      <c r="T26" s="16"/>
      <c r="U26" s="15"/>
      <c r="V26" s="27"/>
      <c r="W26" s="15"/>
      <c r="X26" s="16"/>
      <c r="Y26" s="17">
        <f>SUM(F26,H26+J26+L26+N26+R26+P26+T26+V26+X26)</f>
        <v>35</v>
      </c>
      <c r="Z26" s="11">
        <v>15</v>
      </c>
      <c r="AC26" s="18">
        <f>SUM(AC11:AC25)</f>
        <v>371</v>
      </c>
      <c r="AE26" s="18">
        <f>SUM(AE11:AE25)</f>
        <v>408.1</v>
      </c>
      <c r="AG26" s="18">
        <f>SUM(AG11:AG25)</f>
        <v>445.2</v>
      </c>
      <c r="AI26" s="18">
        <f>SUM(AI11:AI25)</f>
        <v>556.5</v>
      </c>
    </row>
    <row r="27" spans="1:35" s="2" customFormat="1" ht="16.5" customHeight="1" x14ac:dyDescent="0.25">
      <c r="A27" s="11">
        <f t="shared" si="0"/>
        <v>17</v>
      </c>
      <c r="B27" s="12" t="s">
        <v>167</v>
      </c>
      <c r="C27" s="13" t="s">
        <v>15</v>
      </c>
      <c r="D27" s="14">
        <v>37140</v>
      </c>
      <c r="E27" s="55"/>
      <c r="F27" s="53"/>
      <c r="G27" s="55"/>
      <c r="H27" s="54"/>
      <c r="I27" s="55">
        <v>93</v>
      </c>
      <c r="J27" s="54">
        <v>6</v>
      </c>
      <c r="K27" s="55">
        <v>172</v>
      </c>
      <c r="L27" s="53">
        <v>20.25</v>
      </c>
      <c r="M27" s="15"/>
      <c r="N27" s="16"/>
      <c r="O27" s="15"/>
      <c r="P27" s="16"/>
      <c r="Q27" s="15"/>
      <c r="R27" s="16"/>
      <c r="S27" s="15"/>
      <c r="T27" s="16"/>
      <c r="U27" s="15"/>
      <c r="V27" s="27"/>
      <c r="W27" s="15"/>
      <c r="X27" s="16"/>
      <c r="Y27" s="17">
        <f>SUM(F27,H27+J27+L27+N27+R27+P27+T27+V27+X27)</f>
        <v>26.25</v>
      </c>
      <c r="Z27" s="11">
        <v>17</v>
      </c>
    </row>
    <row r="28" spans="1:35" s="2" customFormat="1" ht="16.5" customHeight="1" x14ac:dyDescent="0.25">
      <c r="A28" s="11">
        <f t="shared" si="0"/>
        <v>18</v>
      </c>
      <c r="B28" s="12" t="s">
        <v>110</v>
      </c>
      <c r="C28" s="13" t="s">
        <v>13</v>
      </c>
      <c r="D28" s="14">
        <v>36803</v>
      </c>
      <c r="E28" s="55">
        <v>93</v>
      </c>
      <c r="F28" s="53">
        <v>4</v>
      </c>
      <c r="G28" s="55"/>
      <c r="H28" s="54"/>
      <c r="I28" s="55">
        <v>86</v>
      </c>
      <c r="J28" s="54">
        <v>11</v>
      </c>
      <c r="K28" s="55"/>
      <c r="L28" s="53"/>
      <c r="M28" s="15"/>
      <c r="N28" s="16"/>
      <c r="O28" s="15"/>
      <c r="P28" s="16"/>
      <c r="Q28" s="15"/>
      <c r="R28" s="16"/>
      <c r="S28" s="15"/>
      <c r="T28" s="16"/>
      <c r="U28" s="15"/>
      <c r="V28" s="27"/>
      <c r="W28" s="15"/>
      <c r="X28" s="16"/>
      <c r="Y28" s="17">
        <f>SUM(F28,H28+J28+L28+N28+R28+P28+T28+V28+X28)</f>
        <v>15</v>
      </c>
      <c r="Z28" s="11">
        <v>18</v>
      </c>
      <c r="AC28" s="18">
        <v>1</v>
      </c>
    </row>
    <row r="29" spans="1:35" s="2" customFormat="1" ht="16.5" customHeight="1" x14ac:dyDescent="0.25">
      <c r="A29" s="11">
        <f t="shared" si="0"/>
        <v>19</v>
      </c>
      <c r="B29" s="12" t="s">
        <v>177</v>
      </c>
      <c r="C29" s="13" t="s">
        <v>16</v>
      </c>
      <c r="D29" s="14">
        <v>36756</v>
      </c>
      <c r="E29" s="55"/>
      <c r="F29" s="53"/>
      <c r="G29" s="55"/>
      <c r="H29" s="54"/>
      <c r="I29" s="55"/>
      <c r="J29" s="54"/>
      <c r="K29" s="55"/>
      <c r="L29" s="53"/>
      <c r="M29" s="101">
        <v>98</v>
      </c>
      <c r="N29" s="102">
        <v>4</v>
      </c>
      <c r="O29" s="15"/>
      <c r="P29" s="16"/>
      <c r="Q29" s="15">
        <v>92</v>
      </c>
      <c r="R29" s="16">
        <v>10</v>
      </c>
      <c r="S29" s="15"/>
      <c r="T29" s="16"/>
      <c r="U29" s="15"/>
      <c r="V29" s="27"/>
      <c r="W29" s="15"/>
      <c r="X29" s="16"/>
      <c r="Y29" s="17">
        <f>SUM(F29,H29+J29+L29+N29+R29+P29+T29+V29+X29)</f>
        <v>14</v>
      </c>
      <c r="Z29" s="11">
        <v>19</v>
      </c>
    </row>
    <row r="30" spans="1:35" s="2" customFormat="1" ht="16.5" customHeight="1" x14ac:dyDescent="0.25">
      <c r="A30" s="11">
        <f t="shared" si="0"/>
        <v>20</v>
      </c>
      <c r="B30" s="12" t="s">
        <v>111</v>
      </c>
      <c r="C30" s="13" t="s">
        <v>12</v>
      </c>
      <c r="D30" s="14">
        <v>36448</v>
      </c>
      <c r="E30" s="55">
        <v>110</v>
      </c>
      <c r="F30" s="53">
        <v>3</v>
      </c>
      <c r="G30" s="55">
        <v>231</v>
      </c>
      <c r="H30" s="54">
        <v>9</v>
      </c>
      <c r="I30" s="55"/>
      <c r="J30" s="54"/>
      <c r="K30" s="55"/>
      <c r="L30" s="53"/>
      <c r="M30" s="15"/>
      <c r="N30" s="16"/>
      <c r="O30" s="15"/>
      <c r="P30" s="16"/>
      <c r="Q30" s="15"/>
      <c r="R30" s="16"/>
      <c r="S30" s="15"/>
      <c r="T30" s="16"/>
      <c r="U30" s="15"/>
      <c r="V30" s="27"/>
      <c r="W30" s="15"/>
      <c r="X30" s="16"/>
      <c r="Y30" s="17">
        <f>SUM(F30,H30+J30+L30+N30+R30+P30+T30+V30+X30)</f>
        <v>12</v>
      </c>
      <c r="Z30" s="11">
        <v>20</v>
      </c>
    </row>
    <row r="31" spans="1:35" s="2" customFormat="1" ht="16.5" customHeight="1" x14ac:dyDescent="0.25">
      <c r="A31" s="11">
        <f t="shared" si="0"/>
        <v>21</v>
      </c>
      <c r="B31" s="12" t="s">
        <v>174</v>
      </c>
      <c r="C31" s="13" t="s">
        <v>21</v>
      </c>
      <c r="D31" s="14">
        <v>36297</v>
      </c>
      <c r="E31" s="55"/>
      <c r="F31" s="53"/>
      <c r="G31" s="55"/>
      <c r="H31" s="54"/>
      <c r="I31" s="55"/>
      <c r="J31" s="54"/>
      <c r="K31" s="55">
        <v>213</v>
      </c>
      <c r="L31" s="53">
        <v>1.5</v>
      </c>
      <c r="M31" s="15"/>
      <c r="N31" s="16"/>
      <c r="O31" s="15"/>
      <c r="P31" s="16"/>
      <c r="Q31" s="15"/>
      <c r="R31" s="16"/>
      <c r="S31" s="15"/>
      <c r="T31" s="16"/>
      <c r="U31" s="15"/>
      <c r="V31" s="27"/>
      <c r="W31" s="15"/>
      <c r="X31" s="16"/>
      <c r="Y31" s="17">
        <f>SUM(F31,H31+J31+L31+N31+R31+P31+T31+V31+X31)</f>
        <v>1.5</v>
      </c>
      <c r="Z31" s="11">
        <v>21</v>
      </c>
    </row>
    <row r="32" spans="1:35" s="2" customFormat="1" ht="16.5" hidden="1" x14ac:dyDescent="0.25">
      <c r="A32" s="11">
        <f>Z32</f>
        <v>22</v>
      </c>
      <c r="B32" s="12"/>
      <c r="C32" s="13"/>
      <c r="D32" s="14"/>
      <c r="E32" s="55"/>
      <c r="F32" s="53"/>
      <c r="G32" s="55"/>
      <c r="H32" s="54"/>
      <c r="I32" s="55"/>
      <c r="J32" s="54"/>
      <c r="K32" s="55"/>
      <c r="L32" s="53"/>
      <c r="M32" s="55"/>
      <c r="N32" s="53"/>
      <c r="O32" s="15"/>
      <c r="P32" s="16"/>
      <c r="Q32" s="15"/>
      <c r="R32" s="16"/>
      <c r="S32" s="15"/>
      <c r="T32" s="16"/>
      <c r="U32" s="15"/>
      <c r="V32" s="27"/>
      <c r="W32" s="15"/>
      <c r="X32" s="16"/>
      <c r="Y32" s="17">
        <f t="shared" ref="Y32:Y36" si="1">SUM(F32,H32+J32+L32+N32+R32+P32+T32+V32+X32)</f>
        <v>0</v>
      </c>
      <c r="Z32" s="11">
        <v>22</v>
      </c>
    </row>
    <row r="33" spans="1:26" s="2" customFormat="1" ht="16.5" hidden="1" customHeight="1" x14ac:dyDescent="0.25">
      <c r="A33" s="11">
        <f t="shared" si="0"/>
        <v>23</v>
      </c>
      <c r="B33" s="12"/>
      <c r="C33" s="13"/>
      <c r="D33" s="14"/>
      <c r="E33" s="55"/>
      <c r="F33" s="53"/>
      <c r="G33" s="55"/>
      <c r="H33" s="54"/>
      <c r="I33" s="55"/>
      <c r="J33" s="54"/>
      <c r="K33" s="55"/>
      <c r="L33" s="53"/>
      <c r="M33" s="55"/>
      <c r="N33" s="53"/>
      <c r="O33" s="15"/>
      <c r="P33" s="16"/>
      <c r="Q33" s="15"/>
      <c r="R33" s="16"/>
      <c r="S33" s="15"/>
      <c r="T33" s="16"/>
      <c r="U33" s="15"/>
      <c r="V33" s="27"/>
      <c r="W33" s="15"/>
      <c r="X33" s="16"/>
      <c r="Y33" s="17">
        <f t="shared" si="1"/>
        <v>0</v>
      </c>
      <c r="Z33" s="11">
        <v>23</v>
      </c>
    </row>
    <row r="34" spans="1:26" s="2" customFormat="1" ht="16.5" hidden="1" x14ac:dyDescent="0.25">
      <c r="A34" s="11">
        <f t="shared" ref="A34:A46" si="2">Z34</f>
        <v>24</v>
      </c>
      <c r="B34" s="12"/>
      <c r="C34" s="13"/>
      <c r="D34" s="14"/>
      <c r="E34" s="55"/>
      <c r="F34" s="53"/>
      <c r="G34" s="55"/>
      <c r="H34" s="54"/>
      <c r="I34" s="55"/>
      <c r="J34" s="54"/>
      <c r="K34" s="55"/>
      <c r="L34" s="53"/>
      <c r="M34" s="55"/>
      <c r="N34" s="53"/>
      <c r="O34" s="15"/>
      <c r="P34" s="16"/>
      <c r="Q34" s="15"/>
      <c r="R34" s="16"/>
      <c r="S34" s="15"/>
      <c r="T34" s="16"/>
      <c r="U34" s="15"/>
      <c r="V34" s="27"/>
      <c r="W34" s="15"/>
      <c r="X34" s="16"/>
      <c r="Y34" s="17">
        <f t="shared" si="1"/>
        <v>0</v>
      </c>
      <c r="Z34" s="11">
        <v>24</v>
      </c>
    </row>
    <row r="35" spans="1:26" s="2" customFormat="1" ht="16.5" hidden="1" x14ac:dyDescent="0.25">
      <c r="A35" s="11">
        <f t="shared" si="2"/>
        <v>25</v>
      </c>
      <c r="B35" s="12"/>
      <c r="C35" s="13"/>
      <c r="D35" s="14"/>
      <c r="E35" s="55"/>
      <c r="F35" s="53"/>
      <c r="G35" s="55"/>
      <c r="H35" s="54"/>
      <c r="I35" s="55"/>
      <c r="J35" s="54"/>
      <c r="K35" s="55"/>
      <c r="L35" s="53"/>
      <c r="M35" s="55"/>
      <c r="N35" s="53"/>
      <c r="O35" s="15"/>
      <c r="P35" s="16"/>
      <c r="Q35" s="15"/>
      <c r="R35" s="16"/>
      <c r="S35" s="15"/>
      <c r="T35" s="16"/>
      <c r="U35" s="15"/>
      <c r="V35" s="27"/>
      <c r="W35" s="15"/>
      <c r="X35" s="16"/>
      <c r="Y35" s="17">
        <f t="shared" si="1"/>
        <v>0</v>
      </c>
      <c r="Z35" s="11">
        <v>25</v>
      </c>
    </row>
    <row r="36" spans="1:26" s="2" customFormat="1" ht="16.5" hidden="1" x14ac:dyDescent="0.25">
      <c r="A36" s="11">
        <f t="shared" si="2"/>
        <v>26</v>
      </c>
      <c r="B36" s="12"/>
      <c r="C36" s="13"/>
      <c r="D36" s="14"/>
      <c r="E36" s="55"/>
      <c r="F36" s="53"/>
      <c r="G36" s="55"/>
      <c r="H36" s="54"/>
      <c r="I36" s="55"/>
      <c r="J36" s="54"/>
      <c r="K36" s="55"/>
      <c r="L36" s="53"/>
      <c r="M36" s="55"/>
      <c r="N36" s="53"/>
      <c r="O36" s="15"/>
      <c r="P36" s="16"/>
      <c r="Q36" s="15"/>
      <c r="R36" s="16"/>
      <c r="S36" s="15"/>
      <c r="T36" s="16"/>
      <c r="U36" s="15"/>
      <c r="V36" s="27"/>
      <c r="W36" s="15"/>
      <c r="X36" s="16"/>
      <c r="Y36" s="17">
        <f t="shared" si="1"/>
        <v>0</v>
      </c>
      <c r="Z36" s="11">
        <v>26</v>
      </c>
    </row>
    <row r="37" spans="1:26" s="2" customFormat="1" ht="16.5" hidden="1" x14ac:dyDescent="0.25">
      <c r="A37" s="11">
        <f t="shared" si="2"/>
        <v>27</v>
      </c>
      <c r="B37" s="12"/>
      <c r="C37" s="13"/>
      <c r="D37" s="14"/>
      <c r="E37" s="55"/>
      <c r="F37" s="53"/>
      <c r="G37" s="55"/>
      <c r="H37" s="54"/>
      <c r="I37" s="55"/>
      <c r="J37" s="54"/>
      <c r="K37" s="55"/>
      <c r="L37" s="53"/>
      <c r="M37" s="55"/>
      <c r="N37" s="53"/>
      <c r="O37" s="15"/>
      <c r="P37" s="16"/>
      <c r="Q37" s="15"/>
      <c r="R37" s="16"/>
      <c r="S37" s="15"/>
      <c r="T37" s="16"/>
      <c r="U37" s="15"/>
      <c r="V37" s="27"/>
      <c r="W37" s="15"/>
      <c r="X37" s="16"/>
      <c r="Y37" s="17">
        <f t="shared" ref="Y37:Y38" si="3">SUM(F37,H37+J37+L37+N37+R37+P37+T37+V37+X37)</f>
        <v>0</v>
      </c>
      <c r="Z37" s="11">
        <v>27</v>
      </c>
    </row>
    <row r="38" spans="1:26" s="2" customFormat="1" ht="16.5" hidden="1" x14ac:dyDescent="0.25">
      <c r="A38" s="11">
        <f t="shared" si="2"/>
        <v>28</v>
      </c>
      <c r="B38" s="12"/>
      <c r="C38" s="13"/>
      <c r="D38" s="14"/>
      <c r="E38" s="55"/>
      <c r="F38" s="53"/>
      <c r="G38" s="55"/>
      <c r="H38" s="54"/>
      <c r="I38" s="55"/>
      <c r="J38" s="54"/>
      <c r="K38" s="55"/>
      <c r="L38" s="53"/>
      <c r="M38" s="55"/>
      <c r="N38" s="53"/>
      <c r="O38" s="15"/>
      <c r="P38" s="16"/>
      <c r="Q38" s="15"/>
      <c r="R38" s="16"/>
      <c r="S38" s="15"/>
      <c r="T38" s="16"/>
      <c r="U38" s="15"/>
      <c r="V38" s="27"/>
      <c r="W38" s="15"/>
      <c r="X38" s="16"/>
      <c r="Y38" s="17">
        <f t="shared" si="3"/>
        <v>0</v>
      </c>
      <c r="Z38" s="11">
        <v>28</v>
      </c>
    </row>
    <row r="39" spans="1:26" s="2" customFormat="1" ht="16.5" hidden="1" x14ac:dyDescent="0.25">
      <c r="A39" s="11">
        <f t="shared" si="2"/>
        <v>29</v>
      </c>
      <c r="B39" s="12"/>
      <c r="C39" s="13"/>
      <c r="D39" s="14"/>
      <c r="E39" s="55"/>
      <c r="F39" s="53"/>
      <c r="G39" s="55"/>
      <c r="H39" s="54"/>
      <c r="I39" s="55"/>
      <c r="J39" s="54"/>
      <c r="K39" s="55"/>
      <c r="L39" s="53"/>
      <c r="M39" s="55"/>
      <c r="N39" s="53"/>
      <c r="O39" s="15"/>
      <c r="P39" s="16"/>
      <c r="Q39" s="15"/>
      <c r="R39" s="16"/>
      <c r="S39" s="15"/>
      <c r="T39" s="16"/>
      <c r="U39" s="15"/>
      <c r="V39" s="27"/>
      <c r="W39" s="15"/>
      <c r="X39" s="16"/>
      <c r="Y39" s="17">
        <f t="shared" ref="Y39:Y46" si="4">SUM(F39,H39+J39+L39+N39+R39+P39+T39+V39+X39)</f>
        <v>0</v>
      </c>
      <c r="Z39" s="11">
        <v>29</v>
      </c>
    </row>
    <row r="40" spans="1:26" s="2" customFormat="1" ht="16.5" hidden="1" x14ac:dyDescent="0.25">
      <c r="A40" s="11">
        <f t="shared" si="2"/>
        <v>30</v>
      </c>
      <c r="B40" s="12"/>
      <c r="C40" s="13"/>
      <c r="D40" s="14"/>
      <c r="E40" s="55"/>
      <c r="F40" s="53"/>
      <c r="G40" s="55"/>
      <c r="H40" s="54"/>
      <c r="I40" s="55"/>
      <c r="J40" s="54"/>
      <c r="K40" s="55"/>
      <c r="L40" s="53"/>
      <c r="M40" s="55"/>
      <c r="N40" s="53"/>
      <c r="O40" s="15"/>
      <c r="P40" s="16"/>
      <c r="Q40" s="15"/>
      <c r="R40" s="16"/>
      <c r="S40" s="15"/>
      <c r="T40" s="16"/>
      <c r="U40" s="15"/>
      <c r="V40" s="27"/>
      <c r="W40" s="15"/>
      <c r="X40" s="16"/>
      <c r="Y40" s="17">
        <f t="shared" si="4"/>
        <v>0</v>
      </c>
      <c r="Z40" s="11">
        <v>30</v>
      </c>
    </row>
    <row r="41" spans="1:26" s="2" customFormat="1" ht="16.5" hidden="1" x14ac:dyDescent="0.25">
      <c r="A41" s="11">
        <f t="shared" si="2"/>
        <v>31</v>
      </c>
      <c r="B41" s="12"/>
      <c r="C41" s="13"/>
      <c r="D41" s="14"/>
      <c r="E41" s="55"/>
      <c r="F41" s="53"/>
      <c r="G41" s="55"/>
      <c r="H41" s="54"/>
      <c r="I41" s="55"/>
      <c r="J41" s="54"/>
      <c r="K41" s="55"/>
      <c r="L41" s="53"/>
      <c r="M41" s="55"/>
      <c r="N41" s="53"/>
      <c r="O41" s="15"/>
      <c r="P41" s="16"/>
      <c r="Q41" s="15"/>
      <c r="R41" s="16"/>
      <c r="S41" s="15"/>
      <c r="T41" s="16"/>
      <c r="U41" s="15"/>
      <c r="V41" s="27"/>
      <c r="W41" s="15"/>
      <c r="X41" s="16"/>
      <c r="Y41" s="17">
        <f t="shared" si="4"/>
        <v>0</v>
      </c>
      <c r="Z41" s="11">
        <v>31</v>
      </c>
    </row>
    <row r="42" spans="1:26" s="2" customFormat="1" ht="16.5" hidden="1" x14ac:dyDescent="0.25">
      <c r="A42" s="11">
        <f t="shared" si="2"/>
        <v>32</v>
      </c>
      <c r="B42" s="12"/>
      <c r="C42" s="13"/>
      <c r="D42" s="14"/>
      <c r="E42" s="55"/>
      <c r="F42" s="53"/>
      <c r="G42" s="55"/>
      <c r="H42" s="54"/>
      <c r="I42" s="55"/>
      <c r="J42" s="54"/>
      <c r="K42" s="55"/>
      <c r="L42" s="53"/>
      <c r="M42" s="55"/>
      <c r="N42" s="53"/>
      <c r="O42" s="15"/>
      <c r="P42" s="16"/>
      <c r="Q42" s="15"/>
      <c r="R42" s="16"/>
      <c r="S42" s="15"/>
      <c r="T42" s="16"/>
      <c r="U42" s="15"/>
      <c r="V42" s="27"/>
      <c r="W42" s="15"/>
      <c r="X42" s="16"/>
      <c r="Y42" s="17">
        <f t="shared" si="4"/>
        <v>0</v>
      </c>
      <c r="Z42" s="11">
        <v>32</v>
      </c>
    </row>
    <row r="43" spans="1:26" s="2" customFormat="1" ht="16.5" hidden="1" x14ac:dyDescent="0.25">
      <c r="A43" s="11">
        <f t="shared" si="2"/>
        <v>33</v>
      </c>
      <c r="B43" s="12"/>
      <c r="C43" s="13"/>
      <c r="D43" s="14"/>
      <c r="E43" s="55"/>
      <c r="F43" s="53"/>
      <c r="G43" s="55"/>
      <c r="H43" s="54"/>
      <c r="I43" s="55"/>
      <c r="J43" s="54"/>
      <c r="K43" s="55"/>
      <c r="L43" s="53"/>
      <c r="M43" s="55"/>
      <c r="N43" s="53"/>
      <c r="O43" s="15"/>
      <c r="P43" s="16"/>
      <c r="Q43" s="15"/>
      <c r="R43" s="16"/>
      <c r="S43" s="15"/>
      <c r="T43" s="16"/>
      <c r="U43" s="15"/>
      <c r="V43" s="27"/>
      <c r="W43" s="15"/>
      <c r="X43" s="16"/>
      <c r="Y43" s="17">
        <f t="shared" si="4"/>
        <v>0</v>
      </c>
      <c r="Z43" s="11">
        <v>33</v>
      </c>
    </row>
    <row r="44" spans="1:26" s="2" customFormat="1" ht="16.5" hidden="1" x14ac:dyDescent="0.25">
      <c r="A44" s="11">
        <f t="shared" si="2"/>
        <v>34</v>
      </c>
      <c r="B44" s="12"/>
      <c r="C44" s="13"/>
      <c r="D44" s="14"/>
      <c r="E44" s="55"/>
      <c r="F44" s="53"/>
      <c r="G44" s="55"/>
      <c r="H44" s="54"/>
      <c r="I44" s="55"/>
      <c r="J44" s="54"/>
      <c r="K44" s="55"/>
      <c r="L44" s="53"/>
      <c r="M44" s="55"/>
      <c r="N44" s="53"/>
      <c r="O44" s="15"/>
      <c r="P44" s="16"/>
      <c r="Q44" s="15"/>
      <c r="R44" s="16"/>
      <c r="S44" s="15"/>
      <c r="T44" s="16"/>
      <c r="U44" s="15"/>
      <c r="V44" s="27"/>
      <c r="W44" s="15"/>
      <c r="X44" s="16"/>
      <c r="Y44" s="17">
        <f t="shared" si="4"/>
        <v>0</v>
      </c>
      <c r="Z44" s="11">
        <v>34</v>
      </c>
    </row>
    <row r="45" spans="1:26" s="2" customFormat="1" ht="16.5" hidden="1" x14ac:dyDescent="0.25">
      <c r="A45" s="11">
        <f t="shared" si="2"/>
        <v>35</v>
      </c>
      <c r="B45" s="12"/>
      <c r="C45" s="13"/>
      <c r="D45" s="14"/>
      <c r="E45" s="55"/>
      <c r="F45" s="53"/>
      <c r="G45" s="55"/>
      <c r="H45" s="54"/>
      <c r="I45" s="55"/>
      <c r="J45" s="54"/>
      <c r="K45" s="55"/>
      <c r="L45" s="53"/>
      <c r="M45" s="55"/>
      <c r="N45" s="53"/>
      <c r="O45" s="15"/>
      <c r="P45" s="16"/>
      <c r="Q45" s="15"/>
      <c r="R45" s="16"/>
      <c r="S45" s="15"/>
      <c r="T45" s="16"/>
      <c r="U45" s="15"/>
      <c r="V45" s="27"/>
      <c r="W45" s="15"/>
      <c r="X45" s="16"/>
      <c r="Y45" s="17">
        <f t="shared" si="4"/>
        <v>0</v>
      </c>
      <c r="Z45" s="11">
        <v>35</v>
      </c>
    </row>
    <row r="46" spans="1:26" s="2" customFormat="1" ht="16.5" hidden="1" x14ac:dyDescent="0.25">
      <c r="A46" s="11">
        <f t="shared" si="2"/>
        <v>36</v>
      </c>
      <c r="B46" s="12"/>
      <c r="C46" s="13"/>
      <c r="D46" s="14"/>
      <c r="E46" s="55"/>
      <c r="F46" s="53"/>
      <c r="G46" s="55"/>
      <c r="H46" s="54"/>
      <c r="I46" s="55"/>
      <c r="J46" s="54"/>
      <c r="K46" s="55"/>
      <c r="L46" s="53"/>
      <c r="M46" s="55"/>
      <c r="N46" s="53"/>
      <c r="O46" s="15"/>
      <c r="P46" s="16"/>
      <c r="Q46" s="15"/>
      <c r="R46" s="16"/>
      <c r="S46" s="15"/>
      <c r="T46" s="16"/>
      <c r="U46" s="15"/>
      <c r="V46" s="27"/>
      <c r="W46" s="15"/>
      <c r="X46" s="16"/>
      <c r="Y46" s="17">
        <f t="shared" si="4"/>
        <v>0</v>
      </c>
      <c r="Z46" s="11">
        <v>36</v>
      </c>
    </row>
    <row r="47" spans="1:26" s="2" customFormat="1" ht="16.5" hidden="1" x14ac:dyDescent="0.25">
      <c r="E47" s="19">
        <f t="shared" ref="E47:Y47" si="5">SUM(E11:E46)</f>
        <v>1208</v>
      </c>
      <c r="F47" s="20">
        <f t="shared" si="5"/>
        <v>244.5</v>
      </c>
      <c r="G47" s="19">
        <f t="shared" si="5"/>
        <v>1843</v>
      </c>
      <c r="H47" s="20">
        <f t="shared" si="5"/>
        <v>541.5</v>
      </c>
      <c r="I47" s="19">
        <f t="shared" si="5"/>
        <v>1165</v>
      </c>
      <c r="J47" s="20">
        <f t="shared" si="5"/>
        <v>362</v>
      </c>
      <c r="K47" s="19">
        <f t="shared" si="5"/>
        <v>2624</v>
      </c>
      <c r="L47" s="20">
        <f t="shared" si="5"/>
        <v>556.5</v>
      </c>
      <c r="M47" s="19">
        <f t="shared" si="5"/>
        <v>997</v>
      </c>
      <c r="N47" s="20">
        <f t="shared" si="5"/>
        <v>297.5</v>
      </c>
      <c r="O47" s="19">
        <f t="shared" si="5"/>
        <v>439</v>
      </c>
      <c r="P47" s="20">
        <f t="shared" si="5"/>
        <v>260</v>
      </c>
      <c r="Q47" s="19">
        <f t="shared" si="5"/>
        <v>803</v>
      </c>
      <c r="R47" s="20">
        <f t="shared" si="5"/>
        <v>305</v>
      </c>
      <c r="S47" s="19">
        <f t="shared" si="5"/>
        <v>0</v>
      </c>
      <c r="T47" s="20">
        <f t="shared" si="5"/>
        <v>0</v>
      </c>
      <c r="U47" s="19">
        <f t="shared" si="5"/>
        <v>0</v>
      </c>
      <c r="V47" s="20">
        <f t="shared" si="5"/>
        <v>0</v>
      </c>
      <c r="W47" s="19">
        <f t="shared" si="5"/>
        <v>0</v>
      </c>
      <c r="X47" s="20">
        <f t="shared" si="5"/>
        <v>0</v>
      </c>
      <c r="Y47" s="20">
        <f t="shared" si="5"/>
        <v>2567</v>
      </c>
      <c r="Z47" s="11">
        <v>37</v>
      </c>
    </row>
    <row r="48" spans="1:26" s="2" customFormat="1" ht="16.5" hidden="1" x14ac:dyDescent="0.25">
      <c r="B48" s="21"/>
      <c r="C48" s="22"/>
      <c r="D48" s="22"/>
      <c r="E48" s="22"/>
      <c r="F48" s="23"/>
      <c r="G48" s="22"/>
      <c r="H48" s="23"/>
      <c r="I48" s="22"/>
      <c r="J48" s="23"/>
      <c r="K48" s="22"/>
      <c r="L48" s="23"/>
      <c r="M48" s="22"/>
      <c r="N48" s="23"/>
      <c r="O48" s="22"/>
      <c r="P48" s="23"/>
      <c r="Q48" s="22"/>
      <c r="R48" s="23"/>
      <c r="S48" s="23"/>
      <c r="T48" s="23"/>
      <c r="U48" s="23"/>
      <c r="V48" s="23"/>
      <c r="W48" s="23"/>
      <c r="X48" s="23"/>
      <c r="Y48" s="24">
        <f>SUM(F47,H47,J47,L47,N47,P47,R47,T47,V47,X47)</f>
        <v>2567</v>
      </c>
      <c r="Z48" s="11">
        <v>38</v>
      </c>
    </row>
    <row r="49" spans="1:35" s="2" customFormat="1" ht="17.25" thickBot="1" x14ac:dyDescent="0.3"/>
    <row r="50" spans="1:35" s="2" customFormat="1" ht="23.25" x14ac:dyDescent="0.35">
      <c r="A50" s="80" t="s">
        <v>80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2"/>
      <c r="AC50" s="21"/>
      <c r="AD50" s="21"/>
      <c r="AE50" s="21"/>
      <c r="AF50" s="21"/>
      <c r="AG50" s="21"/>
    </row>
    <row r="51" spans="1:35" s="2" customFormat="1" ht="24" thickBot="1" x14ac:dyDescent="0.4">
      <c r="A51" s="83" t="s">
        <v>5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5"/>
    </row>
    <row r="52" spans="1:35" s="2" customFormat="1" ht="17.25" thickBot="1" x14ac:dyDescent="0.3"/>
    <row r="53" spans="1:35" s="2" customFormat="1" ht="20.25" thickBot="1" x14ac:dyDescent="0.35">
      <c r="A53" s="86" t="s">
        <v>6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8"/>
    </row>
    <row r="54" spans="1:35" s="2" customFormat="1" ht="17.25" thickBot="1" x14ac:dyDescent="0.3">
      <c r="K54" s="89" t="s">
        <v>69</v>
      </c>
      <c r="L54" s="90"/>
    </row>
    <row r="55" spans="1:35" s="2" customFormat="1" ht="20.25" thickBot="1" x14ac:dyDescent="0.35">
      <c r="A55" s="75" t="s">
        <v>87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7"/>
    </row>
    <row r="56" spans="1:35" s="2" customFormat="1" ht="17.25" thickBot="1" x14ac:dyDescent="0.3">
      <c r="E56" s="73">
        <f>E7</f>
        <v>42755</v>
      </c>
      <c r="F56" s="100"/>
      <c r="G56" s="73" t="str">
        <f>G7</f>
        <v>09 y 10/02/2017</v>
      </c>
      <c r="H56" s="100"/>
      <c r="I56" s="73">
        <f>I7</f>
        <v>42876</v>
      </c>
      <c r="J56" s="100"/>
      <c r="K56" s="73" t="str">
        <f>K7</f>
        <v>10 y 11/06/2017</v>
      </c>
      <c r="L56" s="100"/>
      <c r="M56" s="73">
        <f>M7</f>
        <v>42995</v>
      </c>
      <c r="N56" s="100"/>
      <c r="O56" s="73">
        <f>O7</f>
        <v>43022</v>
      </c>
      <c r="P56" s="100"/>
      <c r="Q56" s="73">
        <f>Q7</f>
        <v>43065</v>
      </c>
      <c r="R56" s="100"/>
      <c r="S56" s="73">
        <f>S7</f>
        <v>0</v>
      </c>
      <c r="T56" s="100"/>
      <c r="U56" s="73">
        <f>U7</f>
        <v>0</v>
      </c>
      <c r="V56" s="100"/>
      <c r="W56" s="73">
        <f>W7</f>
        <v>0</v>
      </c>
      <c r="X56" s="100"/>
    </row>
    <row r="57" spans="1:35" s="2" customFormat="1" ht="17.25" customHeight="1" thickBot="1" x14ac:dyDescent="0.3">
      <c r="A57" s="95" t="s">
        <v>0</v>
      </c>
      <c r="B57" s="95" t="s">
        <v>1</v>
      </c>
      <c r="C57" s="67" t="s">
        <v>7</v>
      </c>
      <c r="D57" s="3" t="s">
        <v>8</v>
      </c>
      <c r="E57" s="69" t="str">
        <f>E8</f>
        <v>Necocea Golf Club - POJ -</v>
      </c>
      <c r="F57" s="70"/>
      <c r="G57" s="69" t="str">
        <f>G8</f>
        <v>Sierra de los Padres G.C. AMD</v>
      </c>
      <c r="H57" s="70"/>
      <c r="I57" s="69" t="str">
        <f>I8</f>
        <v>Tandil Golf Club</v>
      </c>
      <c r="J57" s="70"/>
      <c r="K57" s="69" t="str">
        <f>K8</f>
        <v>Cariló Golf</v>
      </c>
      <c r="L57" s="70"/>
      <c r="M57" s="69" t="str">
        <f>M8</f>
        <v>Club Mar del Plata S.A.</v>
      </c>
      <c r="N57" s="70"/>
      <c r="O57" s="69" t="str">
        <f>O8</f>
        <v>Cardón Miramar Links</v>
      </c>
      <c r="P57" s="70"/>
      <c r="Q57" s="69" t="str">
        <f>Q8</f>
        <v>Mar del Plata Gof Club C.N.</v>
      </c>
      <c r="R57" s="70"/>
      <c r="S57" s="69">
        <f>S8</f>
        <v>0</v>
      </c>
      <c r="T57" s="70"/>
      <c r="U57" s="69">
        <f>U8</f>
        <v>0</v>
      </c>
      <c r="V57" s="70"/>
      <c r="W57" s="69">
        <f>W8</f>
        <v>0</v>
      </c>
      <c r="X57" s="70"/>
    </row>
    <row r="58" spans="1:35" s="2" customFormat="1" ht="17.25" customHeight="1" thickBot="1" x14ac:dyDescent="0.3">
      <c r="A58" s="96"/>
      <c r="B58" s="96"/>
      <c r="C58" s="68"/>
      <c r="D58" s="4" t="s">
        <v>9</v>
      </c>
      <c r="E58" s="71"/>
      <c r="F58" s="72"/>
      <c r="G58" s="71"/>
      <c r="H58" s="72"/>
      <c r="I58" s="71"/>
      <c r="J58" s="72"/>
      <c r="K58" s="71"/>
      <c r="L58" s="72"/>
      <c r="M58" s="71"/>
      <c r="N58" s="72"/>
      <c r="O58" s="71"/>
      <c r="P58" s="72"/>
      <c r="Q58" s="71"/>
      <c r="R58" s="72"/>
      <c r="S58" s="71"/>
      <c r="T58" s="72"/>
      <c r="U58" s="71"/>
      <c r="V58" s="72"/>
      <c r="W58" s="71"/>
      <c r="X58" s="72"/>
      <c r="Z58" s="95" t="s">
        <v>0</v>
      </c>
    </row>
    <row r="59" spans="1:35" s="2" customFormat="1" ht="17.25" thickBot="1" x14ac:dyDescent="0.3">
      <c r="A59" s="97"/>
      <c r="B59" s="98"/>
      <c r="C59" s="5"/>
      <c r="D59" s="6"/>
      <c r="E59" s="35" t="s">
        <v>3</v>
      </c>
      <c r="F59" s="36" t="s">
        <v>4</v>
      </c>
      <c r="G59" s="35" t="s">
        <v>3</v>
      </c>
      <c r="H59" s="36" t="s">
        <v>4</v>
      </c>
      <c r="I59" s="35" t="s">
        <v>3</v>
      </c>
      <c r="J59" s="36" t="s">
        <v>4</v>
      </c>
      <c r="K59" s="35" t="s">
        <v>3</v>
      </c>
      <c r="L59" s="36" t="s">
        <v>4</v>
      </c>
      <c r="M59" s="35" t="s">
        <v>3</v>
      </c>
      <c r="N59" s="36" t="s">
        <v>4</v>
      </c>
      <c r="O59" s="35" t="s">
        <v>3</v>
      </c>
      <c r="P59" s="36" t="s">
        <v>4</v>
      </c>
      <c r="Q59" s="35" t="s">
        <v>3</v>
      </c>
      <c r="R59" s="36" t="s">
        <v>4</v>
      </c>
      <c r="S59" s="35" t="s">
        <v>3</v>
      </c>
      <c r="T59" s="36" t="s">
        <v>4</v>
      </c>
      <c r="U59" s="35" t="s">
        <v>3</v>
      </c>
      <c r="V59" s="36" t="s">
        <v>4</v>
      </c>
      <c r="W59" s="35" t="s">
        <v>3</v>
      </c>
      <c r="X59" s="36" t="s">
        <v>4</v>
      </c>
      <c r="Y59" s="43" t="s">
        <v>2</v>
      </c>
      <c r="Z59" s="96"/>
      <c r="AE59" s="10">
        <v>0.1</v>
      </c>
      <c r="AG59" s="10">
        <v>0.2</v>
      </c>
      <c r="AI59" s="10">
        <v>0.5</v>
      </c>
    </row>
    <row r="60" spans="1:35" s="2" customFormat="1" ht="16.5" x14ac:dyDescent="0.25">
      <c r="A60" s="11">
        <f>Z60</f>
        <v>1</v>
      </c>
      <c r="B60" s="12" t="s">
        <v>105</v>
      </c>
      <c r="C60" s="13" t="s">
        <v>15</v>
      </c>
      <c r="D60" s="14">
        <v>36508</v>
      </c>
      <c r="E60" s="55">
        <v>77</v>
      </c>
      <c r="F60" s="61"/>
      <c r="G60" s="55">
        <v>137</v>
      </c>
      <c r="H60" s="54">
        <v>105</v>
      </c>
      <c r="I60" s="55">
        <v>66</v>
      </c>
      <c r="J60" s="54">
        <v>100</v>
      </c>
      <c r="K60" s="55">
        <v>151</v>
      </c>
      <c r="L60" s="53">
        <v>67.5</v>
      </c>
      <c r="M60" s="15">
        <v>74</v>
      </c>
      <c r="N60" s="16">
        <v>25</v>
      </c>
      <c r="O60" s="15">
        <v>74</v>
      </c>
      <c r="P60" s="16">
        <v>70</v>
      </c>
      <c r="Q60" s="15">
        <v>73</v>
      </c>
      <c r="R60" s="61"/>
      <c r="S60" s="15"/>
      <c r="T60" s="16"/>
      <c r="U60" s="15"/>
      <c r="V60" s="27"/>
      <c r="W60" s="15"/>
      <c r="X60" s="16"/>
      <c r="Y60" s="59">
        <f>SUM(F60,H60+J60+L60+N60+R60+P60+T60+V60+X60)</f>
        <v>367.5</v>
      </c>
      <c r="Z60" s="11">
        <v>1</v>
      </c>
      <c r="AC60" s="16">
        <v>100</v>
      </c>
      <c r="AE60" s="16">
        <v>110</v>
      </c>
      <c r="AG60" s="16">
        <v>120</v>
      </c>
      <c r="AI60" s="27">
        <v>150</v>
      </c>
    </row>
    <row r="61" spans="1:35" s="2" customFormat="1" ht="16.5" x14ac:dyDescent="0.25">
      <c r="A61" s="11">
        <f t="shared" ref="A61:A90" si="6">Z61</f>
        <v>2</v>
      </c>
      <c r="B61" s="12" t="s">
        <v>168</v>
      </c>
      <c r="C61" s="13" t="s">
        <v>15</v>
      </c>
      <c r="D61" s="14">
        <v>37251</v>
      </c>
      <c r="E61" s="55"/>
      <c r="F61" s="53"/>
      <c r="G61" s="55"/>
      <c r="H61" s="54"/>
      <c r="I61" s="55">
        <v>72</v>
      </c>
      <c r="J61" s="54">
        <v>50</v>
      </c>
      <c r="K61" s="55">
        <v>138</v>
      </c>
      <c r="L61" s="53">
        <v>150</v>
      </c>
      <c r="M61" s="15">
        <v>72</v>
      </c>
      <c r="N61" s="16">
        <v>70</v>
      </c>
      <c r="O61" s="15"/>
      <c r="P61" s="16"/>
      <c r="Q61" s="15">
        <v>69</v>
      </c>
      <c r="R61" s="16">
        <v>50</v>
      </c>
      <c r="S61" s="15"/>
      <c r="T61" s="16"/>
      <c r="U61" s="15"/>
      <c r="V61" s="27"/>
      <c r="W61" s="15"/>
      <c r="X61" s="16"/>
      <c r="Y61" s="17">
        <f>SUM(F61,H61+J61+L61+N61+R61+P61+T61+V61+X61)</f>
        <v>320</v>
      </c>
      <c r="Z61" s="11">
        <v>2</v>
      </c>
      <c r="AC61" s="16">
        <v>70</v>
      </c>
      <c r="AE61" s="16">
        <v>77</v>
      </c>
      <c r="AG61" s="16">
        <v>84</v>
      </c>
      <c r="AI61" s="27">
        <v>105</v>
      </c>
    </row>
    <row r="62" spans="1:35" s="2" customFormat="1" ht="16.5" x14ac:dyDescent="0.25">
      <c r="A62" s="11">
        <f t="shared" si="6"/>
        <v>3</v>
      </c>
      <c r="B62" s="12" t="s">
        <v>100</v>
      </c>
      <c r="C62" s="13" t="s">
        <v>15</v>
      </c>
      <c r="D62" s="14">
        <v>36763</v>
      </c>
      <c r="E62" s="55">
        <v>66</v>
      </c>
      <c r="F62" s="53">
        <v>100</v>
      </c>
      <c r="G62" s="55">
        <v>149</v>
      </c>
      <c r="H62" s="54">
        <v>32.5</v>
      </c>
      <c r="I62" s="55"/>
      <c r="J62" s="53"/>
      <c r="K62" s="55">
        <v>157</v>
      </c>
      <c r="L62" s="53">
        <v>15</v>
      </c>
      <c r="M62" s="15">
        <v>70</v>
      </c>
      <c r="N62" s="16">
        <v>100</v>
      </c>
      <c r="O62" s="15"/>
      <c r="P62" s="16"/>
      <c r="Q62" s="15"/>
      <c r="R62" s="16"/>
      <c r="S62" s="15"/>
      <c r="T62" s="16"/>
      <c r="U62" s="15"/>
      <c r="V62" s="27"/>
      <c r="W62" s="15"/>
      <c r="X62" s="16"/>
      <c r="Y62" s="17">
        <f>SUM(F62,H62+J62+L62+N62+R62+P62+T62+V62+X62)</f>
        <v>247.5</v>
      </c>
      <c r="Z62" s="11">
        <v>3</v>
      </c>
      <c r="AC62" s="16">
        <v>50</v>
      </c>
      <c r="AE62" s="16">
        <v>55</v>
      </c>
      <c r="AG62" s="16">
        <v>60</v>
      </c>
      <c r="AI62" s="27">
        <v>75</v>
      </c>
    </row>
    <row r="63" spans="1:35" s="2" customFormat="1" ht="16.5" x14ac:dyDescent="0.25">
      <c r="A63" s="11">
        <f t="shared" si="6"/>
        <v>4</v>
      </c>
      <c r="B63" s="12" t="s">
        <v>102</v>
      </c>
      <c r="C63" s="13" t="s">
        <v>16</v>
      </c>
      <c r="D63" s="14">
        <v>36181</v>
      </c>
      <c r="E63" s="55">
        <v>75</v>
      </c>
      <c r="F63" s="53">
        <v>30</v>
      </c>
      <c r="G63" s="55">
        <v>145</v>
      </c>
      <c r="H63" s="54">
        <v>67.5</v>
      </c>
      <c r="I63" s="55">
        <v>73</v>
      </c>
      <c r="J63" s="54">
        <v>30</v>
      </c>
      <c r="K63" s="55">
        <v>155</v>
      </c>
      <c r="L63" s="61"/>
      <c r="M63" s="15">
        <v>76</v>
      </c>
      <c r="N63" s="61"/>
      <c r="O63" s="15">
        <v>84</v>
      </c>
      <c r="P63" s="16">
        <v>40</v>
      </c>
      <c r="Q63" s="15">
        <v>66</v>
      </c>
      <c r="R63" s="16">
        <v>70</v>
      </c>
      <c r="S63" s="15"/>
      <c r="T63" s="16"/>
      <c r="U63" s="15"/>
      <c r="V63" s="27"/>
      <c r="W63" s="15"/>
      <c r="X63" s="16"/>
      <c r="Y63" s="17">
        <f>SUM(F63,H63+J63+L63+N63+R63+P63+T63+V63+X63)</f>
        <v>237.5</v>
      </c>
      <c r="Z63" s="11">
        <v>4</v>
      </c>
      <c r="AC63" s="16">
        <v>40</v>
      </c>
      <c r="AE63" s="16">
        <v>44</v>
      </c>
      <c r="AG63" s="16">
        <v>48</v>
      </c>
      <c r="AI63" s="27">
        <v>60</v>
      </c>
    </row>
    <row r="64" spans="1:35" s="2" customFormat="1" ht="16.5" x14ac:dyDescent="0.25">
      <c r="A64" s="11">
        <f t="shared" si="6"/>
        <v>5</v>
      </c>
      <c r="B64" s="12" t="s">
        <v>108</v>
      </c>
      <c r="C64" s="13" t="s">
        <v>14</v>
      </c>
      <c r="D64" s="14">
        <v>37036</v>
      </c>
      <c r="E64" s="55">
        <v>77</v>
      </c>
      <c r="F64" s="53">
        <v>14.25</v>
      </c>
      <c r="G64" s="55">
        <v>133</v>
      </c>
      <c r="H64" s="54">
        <v>150</v>
      </c>
      <c r="I64" s="55">
        <v>81</v>
      </c>
      <c r="J64" s="62"/>
      <c r="K64" s="55">
        <v>166</v>
      </c>
      <c r="L64" s="53">
        <v>6</v>
      </c>
      <c r="M64" s="15">
        <v>75</v>
      </c>
      <c r="N64" s="16">
        <v>15</v>
      </c>
      <c r="O64" s="15">
        <v>78</v>
      </c>
      <c r="P64" s="16">
        <v>50</v>
      </c>
      <c r="Q64" s="15">
        <v>74</v>
      </c>
      <c r="R64" s="61"/>
      <c r="S64" s="15"/>
      <c r="T64" s="16"/>
      <c r="U64" s="15"/>
      <c r="V64" s="27"/>
      <c r="W64" s="15"/>
      <c r="X64" s="16"/>
      <c r="Y64" s="17">
        <f>SUM(F64,H64+J64+L64+N64+R64+P64+T64+V64+X64)</f>
        <v>235.25</v>
      </c>
      <c r="Z64" s="11">
        <v>5</v>
      </c>
      <c r="AC64" s="16">
        <v>30</v>
      </c>
      <c r="AE64" s="16">
        <v>33</v>
      </c>
      <c r="AG64" s="16">
        <v>36</v>
      </c>
      <c r="AI64" s="27">
        <v>45</v>
      </c>
    </row>
    <row r="65" spans="1:35" s="2" customFormat="1" ht="16.5" x14ac:dyDescent="0.25">
      <c r="A65" s="11">
        <f t="shared" si="6"/>
        <v>6</v>
      </c>
      <c r="B65" s="12" t="s">
        <v>112</v>
      </c>
      <c r="C65" s="13" t="s">
        <v>12</v>
      </c>
      <c r="D65" s="14">
        <v>37110</v>
      </c>
      <c r="E65" s="55">
        <v>93</v>
      </c>
      <c r="F65" s="61"/>
      <c r="G65" s="55">
        <v>157</v>
      </c>
      <c r="H65" s="54">
        <v>13.5</v>
      </c>
      <c r="I65" s="55">
        <v>74</v>
      </c>
      <c r="J65" s="54">
        <v>15</v>
      </c>
      <c r="K65" s="55">
        <v>155</v>
      </c>
      <c r="L65" s="53">
        <v>20.25</v>
      </c>
      <c r="M65" s="15">
        <v>73</v>
      </c>
      <c r="N65" s="16">
        <v>45</v>
      </c>
      <c r="O65" s="15"/>
      <c r="P65" s="16"/>
      <c r="Q65" s="15">
        <v>65</v>
      </c>
      <c r="R65" s="16">
        <v>100</v>
      </c>
      <c r="S65" s="15"/>
      <c r="T65" s="16"/>
      <c r="U65" s="15"/>
      <c r="V65" s="27"/>
      <c r="W65" s="15"/>
      <c r="X65" s="16"/>
      <c r="Y65" s="17">
        <f>SUM(F65,H65+J65+L65+N65+R65+P65+T65+V65+X65)</f>
        <v>193.75</v>
      </c>
      <c r="Z65" s="11">
        <v>6</v>
      </c>
      <c r="AC65" s="16">
        <v>20</v>
      </c>
      <c r="AE65" s="16">
        <v>22</v>
      </c>
      <c r="AG65" s="16">
        <v>24</v>
      </c>
      <c r="AI65" s="27">
        <v>30</v>
      </c>
    </row>
    <row r="66" spans="1:35" s="2" customFormat="1" ht="16.5" x14ac:dyDescent="0.25">
      <c r="A66" s="11">
        <f t="shared" si="6"/>
        <v>7</v>
      </c>
      <c r="B66" s="12" t="s">
        <v>104</v>
      </c>
      <c r="C66" s="13" t="s">
        <v>68</v>
      </c>
      <c r="D66" s="14">
        <v>36587</v>
      </c>
      <c r="E66" s="55">
        <v>77</v>
      </c>
      <c r="F66" s="61"/>
      <c r="G66" s="55">
        <v>145</v>
      </c>
      <c r="H66" s="54">
        <v>67.5</v>
      </c>
      <c r="I66" s="55">
        <v>73</v>
      </c>
      <c r="J66" s="54">
        <v>30</v>
      </c>
      <c r="K66" s="55">
        <v>154</v>
      </c>
      <c r="L66" s="53">
        <v>37.5</v>
      </c>
      <c r="M66" s="15">
        <v>79</v>
      </c>
      <c r="N66" s="16">
        <v>8</v>
      </c>
      <c r="O66" s="15"/>
      <c r="P66" s="16"/>
      <c r="Q66" s="15"/>
      <c r="R66" s="16"/>
      <c r="S66" s="15"/>
      <c r="T66" s="16"/>
      <c r="U66" s="15"/>
      <c r="V66" s="27"/>
      <c r="W66" s="15"/>
      <c r="X66" s="16"/>
      <c r="Y66" s="17">
        <f>SUM(F66,H66+J66+L66+N66+R66+P66+T66+V66+X66)</f>
        <v>143</v>
      </c>
      <c r="Z66" s="11">
        <v>7</v>
      </c>
      <c r="AC66" s="16">
        <v>15</v>
      </c>
      <c r="AE66" s="16">
        <v>16.5</v>
      </c>
      <c r="AG66" s="16">
        <v>18</v>
      </c>
      <c r="AI66" s="27">
        <v>22.5</v>
      </c>
    </row>
    <row r="67" spans="1:35" s="2" customFormat="1" ht="16.5" x14ac:dyDescent="0.25">
      <c r="A67" s="11">
        <f t="shared" si="6"/>
        <v>8</v>
      </c>
      <c r="B67" s="12" t="s">
        <v>183</v>
      </c>
      <c r="C67" s="13" t="s">
        <v>15</v>
      </c>
      <c r="D67" s="14">
        <v>36488</v>
      </c>
      <c r="E67" s="55"/>
      <c r="F67" s="53"/>
      <c r="G67" s="55"/>
      <c r="H67" s="54"/>
      <c r="I67" s="55"/>
      <c r="J67" s="54"/>
      <c r="K67" s="55"/>
      <c r="L67" s="53"/>
      <c r="M67" s="15"/>
      <c r="N67" s="16"/>
      <c r="O67" s="15">
        <v>71</v>
      </c>
      <c r="P67" s="16">
        <v>100</v>
      </c>
      <c r="Q67" s="15">
        <v>72</v>
      </c>
      <c r="R67" s="16">
        <v>15</v>
      </c>
      <c r="S67" s="15"/>
      <c r="T67" s="16"/>
      <c r="U67" s="15"/>
      <c r="V67" s="27"/>
      <c r="W67" s="15"/>
      <c r="X67" s="16"/>
      <c r="Y67" s="17">
        <f>SUM(F67,H67+J67+L67+N67+R67+P67+T67+V67+X67)</f>
        <v>115</v>
      </c>
      <c r="Z67" s="11">
        <v>8</v>
      </c>
      <c r="AC67" s="16">
        <v>12</v>
      </c>
      <c r="AE67" s="16">
        <v>13.2</v>
      </c>
      <c r="AG67" s="16">
        <v>14.4</v>
      </c>
      <c r="AI67" s="27">
        <v>18</v>
      </c>
    </row>
    <row r="68" spans="1:35" s="2" customFormat="1" ht="16.5" x14ac:dyDescent="0.25">
      <c r="A68" s="11">
        <f t="shared" si="6"/>
        <v>9</v>
      </c>
      <c r="B68" s="12" t="s">
        <v>167</v>
      </c>
      <c r="C68" s="13" t="s">
        <v>15</v>
      </c>
      <c r="D68" s="14">
        <v>37140</v>
      </c>
      <c r="E68" s="55"/>
      <c r="F68" s="53"/>
      <c r="G68" s="55"/>
      <c r="H68" s="54"/>
      <c r="I68" s="55">
        <v>81</v>
      </c>
      <c r="J68" s="54">
        <v>3.5</v>
      </c>
      <c r="K68" s="55">
        <v>148</v>
      </c>
      <c r="L68" s="53">
        <v>105</v>
      </c>
      <c r="M68" s="15"/>
      <c r="N68" s="16"/>
      <c r="O68" s="15"/>
      <c r="P68" s="16"/>
      <c r="Q68" s="15"/>
      <c r="R68" s="16"/>
      <c r="S68" s="15"/>
      <c r="T68" s="16"/>
      <c r="U68" s="15"/>
      <c r="V68" s="27"/>
      <c r="W68" s="15"/>
      <c r="X68" s="16"/>
      <c r="Y68" s="17">
        <f>SUM(F68,H68+J68+L68+N68+R68+P68+T68+V68+X68)</f>
        <v>108.5</v>
      </c>
      <c r="Z68" s="11">
        <v>9</v>
      </c>
      <c r="AC68" s="16">
        <v>10</v>
      </c>
      <c r="AE68" s="16">
        <v>11</v>
      </c>
      <c r="AG68" s="16">
        <v>12</v>
      </c>
      <c r="AI68" s="27">
        <v>15</v>
      </c>
    </row>
    <row r="69" spans="1:35" s="2" customFormat="1" ht="16.5" x14ac:dyDescent="0.25">
      <c r="A69" s="11">
        <f t="shared" si="6"/>
        <v>10</v>
      </c>
      <c r="B69" s="12" t="s">
        <v>107</v>
      </c>
      <c r="C69" s="13" t="s">
        <v>15</v>
      </c>
      <c r="D69" s="14">
        <v>36403</v>
      </c>
      <c r="E69" s="55">
        <v>80</v>
      </c>
      <c r="F69" s="61"/>
      <c r="G69" s="55">
        <v>149</v>
      </c>
      <c r="H69" s="54">
        <v>32.5</v>
      </c>
      <c r="I69" s="55">
        <v>77</v>
      </c>
      <c r="J69" s="54">
        <v>7</v>
      </c>
      <c r="K69" s="55">
        <v>151</v>
      </c>
      <c r="L69" s="53">
        <v>67.5</v>
      </c>
      <c r="M69" s="15"/>
      <c r="N69" s="16"/>
      <c r="O69" s="15"/>
      <c r="P69" s="16"/>
      <c r="Q69" s="15"/>
      <c r="R69" s="16"/>
      <c r="S69" s="15"/>
      <c r="T69" s="16"/>
      <c r="U69" s="15"/>
      <c r="V69" s="27"/>
      <c r="W69" s="15"/>
      <c r="X69" s="16"/>
      <c r="Y69" s="17">
        <f>SUM(F69,H69+J69+L69+N69+R69+P69+T69+V69+X69)</f>
        <v>107</v>
      </c>
      <c r="Z69" s="11">
        <v>10</v>
      </c>
      <c r="AC69" s="16">
        <v>8</v>
      </c>
      <c r="AE69" s="16">
        <v>8.8000000000000007</v>
      </c>
      <c r="AG69" s="16">
        <v>9.6</v>
      </c>
      <c r="AI69" s="27">
        <v>12</v>
      </c>
    </row>
    <row r="70" spans="1:35" s="2" customFormat="1" ht="16.5" x14ac:dyDescent="0.25">
      <c r="A70" s="11">
        <f t="shared" si="6"/>
        <v>11</v>
      </c>
      <c r="B70" s="12" t="s">
        <v>106</v>
      </c>
      <c r="C70" s="13" t="s">
        <v>14</v>
      </c>
      <c r="D70" s="14">
        <v>36305</v>
      </c>
      <c r="E70" s="55">
        <v>72</v>
      </c>
      <c r="F70" s="53">
        <v>50</v>
      </c>
      <c r="G70" s="55">
        <v>157</v>
      </c>
      <c r="H70" s="54">
        <v>13.5</v>
      </c>
      <c r="I70" s="55">
        <v>85</v>
      </c>
      <c r="J70" s="54">
        <v>2</v>
      </c>
      <c r="K70" s="55"/>
      <c r="L70" s="53"/>
      <c r="M70" s="15">
        <v>80</v>
      </c>
      <c r="N70" s="16">
        <v>6</v>
      </c>
      <c r="O70" s="15"/>
      <c r="P70" s="16"/>
      <c r="Q70" s="15">
        <v>70</v>
      </c>
      <c r="R70" s="16">
        <v>35</v>
      </c>
      <c r="S70" s="15"/>
      <c r="T70" s="16"/>
      <c r="U70" s="15"/>
      <c r="V70" s="27"/>
      <c r="W70" s="15"/>
      <c r="X70" s="16"/>
      <c r="Y70" s="17">
        <f>SUM(F70,H70+J70+L70+N70+R70+P70+T70+V70+X70)</f>
        <v>106.5</v>
      </c>
      <c r="Z70" s="11">
        <v>11</v>
      </c>
      <c r="AC70" s="16">
        <v>6</v>
      </c>
      <c r="AE70" s="16">
        <v>6.6</v>
      </c>
      <c r="AG70" s="16">
        <v>7.2</v>
      </c>
      <c r="AI70" s="27">
        <v>9</v>
      </c>
    </row>
    <row r="71" spans="1:35" s="2" customFormat="1" ht="16.5" x14ac:dyDescent="0.25">
      <c r="A71" s="11">
        <f t="shared" si="6"/>
        <v>12</v>
      </c>
      <c r="B71" s="12" t="s">
        <v>152</v>
      </c>
      <c r="C71" s="13" t="s">
        <v>14</v>
      </c>
      <c r="D71" s="14">
        <v>36730</v>
      </c>
      <c r="E71" s="55"/>
      <c r="F71" s="53"/>
      <c r="G71" s="55">
        <v>149</v>
      </c>
      <c r="H71" s="54">
        <v>32.5</v>
      </c>
      <c r="I71" s="55">
        <v>75</v>
      </c>
      <c r="J71" s="54">
        <v>11</v>
      </c>
      <c r="K71" s="55">
        <v>154</v>
      </c>
      <c r="L71" s="53">
        <v>37.5</v>
      </c>
      <c r="M71" s="15">
        <v>81</v>
      </c>
      <c r="N71" s="16">
        <v>4</v>
      </c>
      <c r="O71" s="15"/>
      <c r="P71" s="16"/>
      <c r="Q71" s="15">
        <v>71</v>
      </c>
      <c r="R71" s="16">
        <v>20</v>
      </c>
      <c r="S71" s="15"/>
      <c r="T71" s="16"/>
      <c r="U71" s="15"/>
      <c r="V71" s="27"/>
      <c r="W71" s="15"/>
      <c r="X71" s="16"/>
      <c r="Y71" s="17">
        <f>SUM(F71,H71+J71+L71+N71+R71+P71+T71+V71+X71)</f>
        <v>105</v>
      </c>
      <c r="Z71" s="11">
        <v>12</v>
      </c>
      <c r="AC71" s="16">
        <v>4</v>
      </c>
      <c r="AE71" s="16">
        <v>4.4000000000000004</v>
      </c>
      <c r="AG71" s="16">
        <v>4.8</v>
      </c>
      <c r="AI71" s="27">
        <v>6</v>
      </c>
    </row>
    <row r="72" spans="1:35" s="2" customFormat="1" ht="16.5" x14ac:dyDescent="0.25">
      <c r="A72" s="11">
        <f t="shared" si="6"/>
        <v>13</v>
      </c>
      <c r="B72" s="12" t="s">
        <v>76</v>
      </c>
      <c r="C72" s="13" t="s">
        <v>16</v>
      </c>
      <c r="D72" s="14">
        <v>37079</v>
      </c>
      <c r="E72" s="55">
        <v>77</v>
      </c>
      <c r="F72" s="53">
        <v>14.25</v>
      </c>
      <c r="G72" s="55"/>
      <c r="H72" s="54"/>
      <c r="I72" s="55">
        <v>77</v>
      </c>
      <c r="J72" s="54">
        <v>7</v>
      </c>
      <c r="K72" s="55">
        <v>181</v>
      </c>
      <c r="L72" s="53">
        <v>1.5</v>
      </c>
      <c r="M72" s="15">
        <v>73</v>
      </c>
      <c r="N72" s="16">
        <v>45</v>
      </c>
      <c r="O72" s="15">
        <v>94</v>
      </c>
      <c r="P72" s="16">
        <v>30</v>
      </c>
      <c r="Q72" s="15">
        <v>73</v>
      </c>
      <c r="R72" s="61"/>
      <c r="S72" s="15"/>
      <c r="T72" s="16"/>
      <c r="U72" s="15"/>
      <c r="V72" s="27"/>
      <c r="W72" s="15"/>
      <c r="X72" s="16"/>
      <c r="Y72" s="17">
        <f>SUM(F72,H72+J72+L72+N72+R72+P72+T72+V72+X72)</f>
        <v>97.75</v>
      </c>
      <c r="Z72" s="11">
        <v>13</v>
      </c>
      <c r="AC72" s="16">
        <v>3</v>
      </c>
      <c r="AE72" s="16">
        <v>3.3</v>
      </c>
      <c r="AG72" s="16">
        <v>3.6</v>
      </c>
      <c r="AI72" s="27">
        <v>4.5</v>
      </c>
    </row>
    <row r="73" spans="1:35" s="2" customFormat="1" ht="16.5" x14ac:dyDescent="0.25">
      <c r="A73" s="11">
        <f t="shared" si="6"/>
        <v>14</v>
      </c>
      <c r="B73" s="12" t="s">
        <v>103</v>
      </c>
      <c r="C73" s="13" t="s">
        <v>11</v>
      </c>
      <c r="D73" s="14">
        <v>36706</v>
      </c>
      <c r="E73" s="55">
        <v>71</v>
      </c>
      <c r="F73" s="53">
        <v>70</v>
      </c>
      <c r="G73" s="55">
        <v>155</v>
      </c>
      <c r="H73" s="54">
        <v>18</v>
      </c>
      <c r="I73" s="55"/>
      <c r="J73" s="54"/>
      <c r="K73" s="55"/>
      <c r="L73" s="53"/>
      <c r="M73" s="15"/>
      <c r="N73" s="16"/>
      <c r="O73" s="15"/>
      <c r="P73" s="16"/>
      <c r="Q73" s="15"/>
      <c r="R73" s="16"/>
      <c r="S73" s="15"/>
      <c r="T73" s="16"/>
      <c r="U73" s="15"/>
      <c r="V73" s="27"/>
      <c r="W73" s="15"/>
      <c r="X73" s="16"/>
      <c r="Y73" s="17">
        <f>SUM(F73,H73+J73+L73+N73+R73+P73+T73+V73+X73)</f>
        <v>88</v>
      </c>
      <c r="Z73" s="11">
        <v>14</v>
      </c>
      <c r="AC73" s="16">
        <v>2</v>
      </c>
      <c r="AE73" s="16">
        <v>2.2000000000000002</v>
      </c>
      <c r="AG73" s="16">
        <v>2.4</v>
      </c>
      <c r="AI73" s="27">
        <v>3</v>
      </c>
    </row>
    <row r="74" spans="1:35" s="2" customFormat="1" ht="16.5" x14ac:dyDescent="0.25">
      <c r="A74" s="11">
        <f t="shared" si="6"/>
        <v>15</v>
      </c>
      <c r="B74" s="12" t="s">
        <v>166</v>
      </c>
      <c r="C74" s="13" t="s">
        <v>15</v>
      </c>
      <c r="D74" s="14">
        <v>36780</v>
      </c>
      <c r="E74" s="55"/>
      <c r="F74" s="53"/>
      <c r="G74" s="55"/>
      <c r="H74" s="54"/>
      <c r="I74" s="55">
        <v>71</v>
      </c>
      <c r="J74" s="54">
        <v>70</v>
      </c>
      <c r="K74" s="55">
        <v>165</v>
      </c>
      <c r="L74" s="53">
        <v>9</v>
      </c>
      <c r="M74" s="15"/>
      <c r="N74" s="16"/>
      <c r="O74" s="15"/>
      <c r="P74" s="16"/>
      <c r="Q74" s="15"/>
      <c r="R74" s="16"/>
      <c r="S74" s="15"/>
      <c r="T74" s="16"/>
      <c r="U74" s="15"/>
      <c r="V74" s="27"/>
      <c r="W74" s="15"/>
      <c r="X74" s="16"/>
      <c r="Y74" s="17">
        <f>SUM(F74,H74+J74+L74+N74+R74+P74+T74+V74+X74)</f>
        <v>79</v>
      </c>
      <c r="Z74" s="11">
        <v>15</v>
      </c>
      <c r="AC74" s="26">
        <v>1</v>
      </c>
      <c r="AE74" s="16">
        <v>1.1000000000000001</v>
      </c>
      <c r="AG74" s="16">
        <v>1.2</v>
      </c>
      <c r="AI74" s="27">
        <v>1.5</v>
      </c>
    </row>
    <row r="75" spans="1:35" s="2" customFormat="1" ht="16.5" x14ac:dyDescent="0.25">
      <c r="A75" s="11">
        <f t="shared" si="6"/>
        <v>16</v>
      </c>
      <c r="B75" s="12" t="s">
        <v>101</v>
      </c>
      <c r="C75" s="13" t="s">
        <v>13</v>
      </c>
      <c r="D75" s="14">
        <v>37164</v>
      </c>
      <c r="E75" s="55">
        <v>74</v>
      </c>
      <c r="F75" s="53">
        <v>40</v>
      </c>
      <c r="G75" s="55"/>
      <c r="H75" s="54"/>
      <c r="I75" s="55">
        <v>73</v>
      </c>
      <c r="J75" s="54">
        <v>30</v>
      </c>
      <c r="K75" s="55">
        <v>170</v>
      </c>
      <c r="L75" s="53">
        <v>4.5</v>
      </c>
      <c r="M75" s="15"/>
      <c r="N75" s="16"/>
      <c r="O75" s="15"/>
      <c r="P75" s="16"/>
      <c r="Q75" s="15"/>
      <c r="R75" s="16"/>
      <c r="S75" s="15"/>
      <c r="T75" s="16"/>
      <c r="U75" s="15"/>
      <c r="V75" s="27"/>
      <c r="W75" s="15"/>
      <c r="X75" s="16"/>
      <c r="Y75" s="17">
        <f>SUM(F75,H75+J75+L75+N75+R75+P75+T75+V75+X75)</f>
        <v>74.5</v>
      </c>
      <c r="Z75" s="11">
        <v>16</v>
      </c>
      <c r="AC75" s="18">
        <f>SUM(AC60:AC74)</f>
        <v>371</v>
      </c>
      <c r="AE75" s="18">
        <f>SUM(AE60:AE74)</f>
        <v>408.1</v>
      </c>
      <c r="AG75" s="18">
        <f>SUM(AG60:AG74)</f>
        <v>445.2</v>
      </c>
      <c r="AI75" s="18">
        <f>SUM(AI60:AI74)</f>
        <v>556.5</v>
      </c>
    </row>
    <row r="76" spans="1:35" s="2" customFormat="1" ht="16.5" x14ac:dyDescent="0.25">
      <c r="A76" s="11">
        <f t="shared" si="6"/>
        <v>17</v>
      </c>
      <c r="B76" s="12" t="s">
        <v>177</v>
      </c>
      <c r="C76" s="13" t="s">
        <v>16</v>
      </c>
      <c r="D76" s="14">
        <v>36756</v>
      </c>
      <c r="E76" s="55"/>
      <c r="F76" s="53"/>
      <c r="G76" s="55"/>
      <c r="H76" s="54"/>
      <c r="I76" s="55"/>
      <c r="J76" s="54"/>
      <c r="K76" s="55"/>
      <c r="L76" s="53"/>
      <c r="M76" s="15">
        <v>77</v>
      </c>
      <c r="N76" s="16">
        <v>10</v>
      </c>
      <c r="O76" s="15"/>
      <c r="P76" s="16"/>
      <c r="Q76" s="15">
        <v>70</v>
      </c>
      <c r="R76" s="16">
        <v>35</v>
      </c>
      <c r="S76" s="15"/>
      <c r="T76" s="16"/>
      <c r="U76" s="15"/>
      <c r="V76" s="27"/>
      <c r="W76" s="15"/>
      <c r="X76" s="16"/>
      <c r="Y76" s="17">
        <f>SUM(F76,H76+J76+L76+N76+R76+P76+T76+V76+X76)</f>
        <v>45</v>
      </c>
      <c r="Z76" s="11">
        <v>17</v>
      </c>
    </row>
    <row r="77" spans="1:35" s="2" customFormat="1" ht="16.5" x14ac:dyDescent="0.25">
      <c r="A77" s="11">
        <f t="shared" si="6"/>
        <v>17</v>
      </c>
      <c r="B77" s="12" t="s">
        <v>109</v>
      </c>
      <c r="C77" s="13" t="s">
        <v>13</v>
      </c>
      <c r="D77" s="14">
        <v>37092</v>
      </c>
      <c r="E77" s="55">
        <v>79</v>
      </c>
      <c r="F77" s="53">
        <v>8</v>
      </c>
      <c r="G77" s="55"/>
      <c r="H77" s="54"/>
      <c r="I77" s="55"/>
      <c r="J77" s="54"/>
      <c r="K77" s="55">
        <v>158</v>
      </c>
      <c r="L77" s="53">
        <v>12</v>
      </c>
      <c r="M77" s="15">
        <v>74</v>
      </c>
      <c r="N77" s="16">
        <v>25</v>
      </c>
      <c r="O77" s="15"/>
      <c r="P77" s="16"/>
      <c r="Q77" s="15"/>
      <c r="R77" s="16"/>
      <c r="S77" s="15"/>
      <c r="T77" s="16"/>
      <c r="U77" s="15"/>
      <c r="V77" s="27"/>
      <c r="W77" s="15"/>
      <c r="X77" s="16"/>
      <c r="Y77" s="17">
        <f>SUM(F77,H77+J77+L77+N77+R77+P77+T77+V77+X77)</f>
        <v>45</v>
      </c>
      <c r="Z77" s="11">
        <v>17</v>
      </c>
    </row>
    <row r="78" spans="1:35" s="2" customFormat="1" ht="16.5" x14ac:dyDescent="0.25">
      <c r="A78" s="11">
        <f t="shared" si="6"/>
        <v>19</v>
      </c>
      <c r="B78" s="12" t="s">
        <v>110</v>
      </c>
      <c r="C78" s="13" t="s">
        <v>13</v>
      </c>
      <c r="D78" s="14">
        <v>36803</v>
      </c>
      <c r="E78" s="55">
        <v>82</v>
      </c>
      <c r="F78" s="53">
        <v>4</v>
      </c>
      <c r="G78" s="55"/>
      <c r="H78" s="54"/>
      <c r="I78" s="55">
        <v>75</v>
      </c>
      <c r="J78" s="54">
        <v>11</v>
      </c>
      <c r="K78" s="55"/>
      <c r="L78" s="53"/>
      <c r="M78" s="15"/>
      <c r="N78" s="16"/>
      <c r="O78" s="15"/>
      <c r="P78" s="16"/>
      <c r="Q78" s="15"/>
      <c r="R78" s="16"/>
      <c r="S78" s="15"/>
      <c r="T78" s="16"/>
      <c r="U78" s="15"/>
      <c r="V78" s="27"/>
      <c r="W78" s="15"/>
      <c r="X78" s="16"/>
      <c r="Y78" s="17">
        <f>SUM(F78,H78+J78+L78+N78+R78+P78+T78+V78+X78)</f>
        <v>15</v>
      </c>
      <c r="Z78" s="11">
        <v>19</v>
      </c>
    </row>
    <row r="79" spans="1:35" s="2" customFormat="1" ht="16.5" x14ac:dyDescent="0.25">
      <c r="A79" s="11">
        <f t="shared" si="6"/>
        <v>20</v>
      </c>
      <c r="B79" s="12" t="s">
        <v>111</v>
      </c>
      <c r="C79" s="13" t="s">
        <v>12</v>
      </c>
      <c r="D79" s="14">
        <v>36448</v>
      </c>
      <c r="E79" s="55">
        <v>85</v>
      </c>
      <c r="F79" s="53">
        <v>3</v>
      </c>
      <c r="G79" s="55">
        <v>181</v>
      </c>
      <c r="H79" s="54">
        <v>9</v>
      </c>
      <c r="I79" s="55"/>
      <c r="J79" s="54"/>
      <c r="K79" s="55"/>
      <c r="L79" s="53"/>
      <c r="M79" s="15"/>
      <c r="N79" s="16"/>
      <c r="O79" s="15"/>
      <c r="P79" s="16"/>
      <c r="Q79" s="15"/>
      <c r="R79" s="16"/>
      <c r="S79" s="15"/>
      <c r="T79" s="16"/>
      <c r="U79" s="15"/>
      <c r="V79" s="27"/>
      <c r="W79" s="15"/>
      <c r="X79" s="16"/>
      <c r="Y79" s="17">
        <f>SUM(F79,H79+J79+L79+N79+R79+P79+T79+V79+X79)</f>
        <v>12</v>
      </c>
      <c r="Z79" s="11">
        <v>20</v>
      </c>
    </row>
    <row r="80" spans="1:35" s="2" customFormat="1" ht="16.5" x14ac:dyDescent="0.25">
      <c r="A80" s="11">
        <f t="shared" si="6"/>
        <v>21</v>
      </c>
      <c r="B80" s="12" t="s">
        <v>174</v>
      </c>
      <c r="C80" s="13" t="s">
        <v>21</v>
      </c>
      <c r="D80" s="14">
        <v>36297</v>
      </c>
      <c r="E80" s="55"/>
      <c r="F80" s="53"/>
      <c r="G80" s="55"/>
      <c r="H80" s="54"/>
      <c r="I80" s="55"/>
      <c r="J80" s="54"/>
      <c r="K80" s="55">
        <v>173</v>
      </c>
      <c r="L80" s="53">
        <v>3</v>
      </c>
      <c r="M80" s="15"/>
      <c r="N80" s="16"/>
      <c r="O80" s="15"/>
      <c r="P80" s="16"/>
      <c r="Q80" s="15"/>
      <c r="R80" s="16"/>
      <c r="S80" s="15"/>
      <c r="T80" s="16"/>
      <c r="U80" s="15"/>
      <c r="V80" s="27"/>
      <c r="W80" s="15"/>
      <c r="X80" s="16"/>
      <c r="Y80" s="17">
        <f>SUM(F80,H80+J80+L80+N80+R80+P80+T80+V80+X80)</f>
        <v>3</v>
      </c>
      <c r="Z80" s="11">
        <v>21</v>
      </c>
      <c r="AC80" s="21"/>
      <c r="AD80" s="21"/>
      <c r="AE80" s="21"/>
      <c r="AF80" s="21"/>
      <c r="AG80" s="21"/>
    </row>
    <row r="81" spans="1:33" s="2" customFormat="1" ht="16.5" hidden="1" x14ac:dyDescent="0.25">
      <c r="A81" s="11">
        <f t="shared" si="6"/>
        <v>22</v>
      </c>
      <c r="B81" s="12"/>
      <c r="C81" s="13"/>
      <c r="D81" s="14"/>
      <c r="E81" s="55"/>
      <c r="F81" s="53"/>
      <c r="G81" s="55"/>
      <c r="H81" s="54"/>
      <c r="I81" s="55"/>
      <c r="J81" s="54"/>
      <c r="K81" s="55"/>
      <c r="L81" s="53"/>
      <c r="M81" s="15"/>
      <c r="N81" s="16"/>
      <c r="O81" s="15"/>
      <c r="P81" s="16"/>
      <c r="Q81" s="15"/>
      <c r="R81" s="16"/>
      <c r="S81" s="15"/>
      <c r="T81" s="16"/>
      <c r="U81" s="15"/>
      <c r="V81" s="27"/>
      <c r="W81" s="15"/>
      <c r="X81" s="16"/>
      <c r="Y81" s="17">
        <f t="shared" ref="Y81:Y85" si="7">SUM(F81,H81+J81+L81+N81+R81+P81+T81+V81+X81)</f>
        <v>0</v>
      </c>
      <c r="Z81" s="11">
        <v>22</v>
      </c>
      <c r="AC81" s="21"/>
      <c r="AD81" s="21"/>
      <c r="AE81" s="21"/>
      <c r="AF81" s="21"/>
      <c r="AG81" s="21"/>
    </row>
    <row r="82" spans="1:33" s="2" customFormat="1" ht="16.5" hidden="1" x14ac:dyDescent="0.25">
      <c r="A82" s="11">
        <f t="shared" si="6"/>
        <v>23</v>
      </c>
      <c r="B82" s="12"/>
      <c r="C82" s="13"/>
      <c r="D82" s="14"/>
      <c r="E82" s="55"/>
      <c r="F82" s="53"/>
      <c r="G82" s="55"/>
      <c r="H82" s="54"/>
      <c r="I82" s="55"/>
      <c r="J82" s="54"/>
      <c r="K82" s="55"/>
      <c r="L82" s="53"/>
      <c r="M82" s="15"/>
      <c r="N82" s="16"/>
      <c r="O82" s="15"/>
      <c r="P82" s="16"/>
      <c r="Q82" s="15"/>
      <c r="R82" s="16"/>
      <c r="S82" s="15"/>
      <c r="T82" s="16"/>
      <c r="U82" s="15"/>
      <c r="V82" s="27"/>
      <c r="W82" s="15"/>
      <c r="X82" s="16"/>
      <c r="Y82" s="17">
        <f t="shared" si="7"/>
        <v>0</v>
      </c>
      <c r="Z82" s="11">
        <v>23</v>
      </c>
      <c r="AC82" s="21"/>
      <c r="AD82" s="21"/>
      <c r="AE82" s="21"/>
      <c r="AF82" s="21"/>
      <c r="AG82" s="21"/>
    </row>
    <row r="83" spans="1:33" s="2" customFormat="1" ht="16.5" hidden="1" x14ac:dyDescent="0.25">
      <c r="A83" s="11">
        <f t="shared" si="6"/>
        <v>24</v>
      </c>
      <c r="B83" s="12"/>
      <c r="C83" s="13"/>
      <c r="D83" s="14"/>
      <c r="E83" s="55"/>
      <c r="F83" s="53"/>
      <c r="G83" s="55"/>
      <c r="H83" s="54"/>
      <c r="I83" s="55"/>
      <c r="J83" s="54"/>
      <c r="K83" s="55"/>
      <c r="L83" s="53"/>
      <c r="M83" s="15"/>
      <c r="N83" s="16"/>
      <c r="O83" s="15"/>
      <c r="P83" s="16"/>
      <c r="Q83" s="15"/>
      <c r="R83" s="16"/>
      <c r="S83" s="15"/>
      <c r="T83" s="16"/>
      <c r="U83" s="15"/>
      <c r="V83" s="27"/>
      <c r="W83" s="15"/>
      <c r="X83" s="16"/>
      <c r="Y83" s="17">
        <f t="shared" si="7"/>
        <v>0</v>
      </c>
      <c r="Z83" s="11">
        <v>24</v>
      </c>
    </row>
    <row r="84" spans="1:33" s="2" customFormat="1" ht="16.5" hidden="1" x14ac:dyDescent="0.25">
      <c r="A84" s="11">
        <f t="shared" si="6"/>
        <v>24</v>
      </c>
      <c r="B84" s="12"/>
      <c r="C84" s="13"/>
      <c r="D84" s="14"/>
      <c r="E84" s="55"/>
      <c r="F84" s="53"/>
      <c r="G84" s="55"/>
      <c r="H84" s="54"/>
      <c r="I84" s="55"/>
      <c r="J84" s="54"/>
      <c r="K84" s="55"/>
      <c r="L84" s="53"/>
      <c r="M84" s="15"/>
      <c r="N84" s="16"/>
      <c r="O84" s="15"/>
      <c r="P84" s="16"/>
      <c r="Q84" s="15"/>
      <c r="R84" s="16"/>
      <c r="S84" s="15"/>
      <c r="T84" s="16"/>
      <c r="U84" s="15"/>
      <c r="V84" s="27"/>
      <c r="W84" s="15"/>
      <c r="X84" s="16"/>
      <c r="Y84" s="17">
        <f t="shared" si="7"/>
        <v>0</v>
      </c>
      <c r="Z84" s="11">
        <v>24</v>
      </c>
      <c r="AC84" s="21"/>
      <c r="AD84" s="21"/>
      <c r="AE84" s="21"/>
      <c r="AF84" s="21"/>
      <c r="AG84" s="21"/>
    </row>
    <row r="85" spans="1:33" s="2" customFormat="1" ht="16.5" hidden="1" x14ac:dyDescent="0.25">
      <c r="A85" s="11">
        <f t="shared" si="6"/>
        <v>24</v>
      </c>
      <c r="B85" s="12"/>
      <c r="C85" s="13"/>
      <c r="D85" s="14"/>
      <c r="E85" s="55"/>
      <c r="F85" s="53"/>
      <c r="G85" s="55"/>
      <c r="H85" s="54"/>
      <c r="I85" s="55"/>
      <c r="J85" s="54"/>
      <c r="K85" s="55"/>
      <c r="L85" s="53"/>
      <c r="M85" s="15"/>
      <c r="N85" s="16"/>
      <c r="O85" s="15"/>
      <c r="P85" s="16"/>
      <c r="Q85" s="15"/>
      <c r="R85" s="16"/>
      <c r="S85" s="15"/>
      <c r="T85" s="16"/>
      <c r="U85" s="15"/>
      <c r="V85" s="27"/>
      <c r="W85" s="15"/>
      <c r="X85" s="16"/>
      <c r="Y85" s="17">
        <f t="shared" si="7"/>
        <v>0</v>
      </c>
      <c r="Z85" s="11">
        <v>24</v>
      </c>
    </row>
    <row r="86" spans="1:33" s="2" customFormat="1" ht="16.5" hidden="1" x14ac:dyDescent="0.25">
      <c r="A86" s="11">
        <f t="shared" si="6"/>
        <v>52</v>
      </c>
      <c r="B86" s="12"/>
      <c r="C86" s="13"/>
      <c r="D86" s="14"/>
      <c r="E86" s="55"/>
      <c r="F86" s="53"/>
      <c r="G86" s="55"/>
      <c r="H86" s="54"/>
      <c r="I86" s="55"/>
      <c r="J86" s="54"/>
      <c r="K86" s="55"/>
      <c r="L86" s="53"/>
      <c r="M86" s="15"/>
      <c r="N86" s="16"/>
      <c r="O86" s="15"/>
      <c r="P86" s="16"/>
      <c r="Q86" s="15"/>
      <c r="R86" s="16"/>
      <c r="S86" s="15"/>
      <c r="T86" s="16"/>
      <c r="U86" s="15"/>
      <c r="V86" s="27"/>
      <c r="W86" s="15"/>
      <c r="X86" s="16"/>
      <c r="Y86" s="17">
        <f t="shared" ref="Y86:Y90" si="8">SUM(F86,H86+J86+L86+N86+R86+P86+T86+V86+X86)</f>
        <v>0</v>
      </c>
      <c r="Z86" s="11">
        <v>52</v>
      </c>
    </row>
    <row r="87" spans="1:33" s="2" customFormat="1" ht="16.5" hidden="1" x14ac:dyDescent="0.25">
      <c r="A87" s="11">
        <f t="shared" si="6"/>
        <v>53</v>
      </c>
      <c r="B87" s="12"/>
      <c r="C87" s="13"/>
      <c r="D87" s="14"/>
      <c r="E87" s="55"/>
      <c r="F87" s="53"/>
      <c r="G87" s="55"/>
      <c r="H87" s="54"/>
      <c r="I87" s="55"/>
      <c r="J87" s="54"/>
      <c r="K87" s="55"/>
      <c r="L87" s="53"/>
      <c r="M87" s="15"/>
      <c r="N87" s="16"/>
      <c r="O87" s="15"/>
      <c r="P87" s="16"/>
      <c r="Q87" s="15"/>
      <c r="R87" s="16"/>
      <c r="S87" s="15"/>
      <c r="T87" s="16"/>
      <c r="U87" s="15"/>
      <c r="V87" s="27"/>
      <c r="W87" s="15"/>
      <c r="X87" s="16"/>
      <c r="Y87" s="17">
        <f t="shared" si="8"/>
        <v>0</v>
      </c>
      <c r="Z87" s="11">
        <v>53</v>
      </c>
    </row>
    <row r="88" spans="1:33" s="2" customFormat="1" ht="16.5" hidden="1" x14ac:dyDescent="0.25">
      <c r="A88" s="11">
        <f t="shared" si="6"/>
        <v>54</v>
      </c>
      <c r="B88" s="12"/>
      <c r="C88" s="13"/>
      <c r="D88" s="14"/>
      <c r="E88" s="55"/>
      <c r="F88" s="53"/>
      <c r="G88" s="55"/>
      <c r="H88" s="54"/>
      <c r="I88" s="55"/>
      <c r="J88" s="54"/>
      <c r="K88" s="55"/>
      <c r="L88" s="53"/>
      <c r="M88" s="15"/>
      <c r="N88" s="16"/>
      <c r="O88" s="15"/>
      <c r="P88" s="16"/>
      <c r="Q88" s="15"/>
      <c r="R88" s="16"/>
      <c r="S88" s="15"/>
      <c r="T88" s="16"/>
      <c r="U88" s="15"/>
      <c r="V88" s="27"/>
      <c r="W88" s="15"/>
      <c r="X88" s="16"/>
      <c r="Y88" s="17">
        <f t="shared" si="8"/>
        <v>0</v>
      </c>
      <c r="Z88" s="11">
        <v>54</v>
      </c>
    </row>
    <row r="89" spans="1:33" s="2" customFormat="1" ht="16.5" hidden="1" x14ac:dyDescent="0.25">
      <c r="A89" s="11">
        <f t="shared" si="6"/>
        <v>55</v>
      </c>
      <c r="B89" s="12"/>
      <c r="C89" s="13"/>
      <c r="D89" s="14"/>
      <c r="E89" s="55"/>
      <c r="F89" s="53"/>
      <c r="G89" s="55"/>
      <c r="H89" s="54"/>
      <c r="I89" s="55"/>
      <c r="J89" s="54"/>
      <c r="K89" s="55"/>
      <c r="L89" s="53"/>
      <c r="M89" s="15"/>
      <c r="N89" s="16"/>
      <c r="O89" s="15"/>
      <c r="P89" s="16"/>
      <c r="Q89" s="15"/>
      <c r="R89" s="16"/>
      <c r="S89" s="15"/>
      <c r="T89" s="16"/>
      <c r="U89" s="15"/>
      <c r="V89" s="27"/>
      <c r="W89" s="15"/>
      <c r="X89" s="16"/>
      <c r="Y89" s="17">
        <f t="shared" si="8"/>
        <v>0</v>
      </c>
      <c r="Z89" s="11">
        <v>55</v>
      </c>
    </row>
    <row r="90" spans="1:33" s="2" customFormat="1" ht="16.5" hidden="1" x14ac:dyDescent="0.25">
      <c r="A90" s="11">
        <f t="shared" si="6"/>
        <v>56</v>
      </c>
      <c r="B90" s="12"/>
      <c r="C90" s="13"/>
      <c r="D90" s="14"/>
      <c r="E90" s="55"/>
      <c r="F90" s="53"/>
      <c r="G90" s="55"/>
      <c r="H90" s="54"/>
      <c r="I90" s="55"/>
      <c r="J90" s="54"/>
      <c r="K90" s="55"/>
      <c r="L90" s="53"/>
      <c r="M90" s="15"/>
      <c r="N90" s="16"/>
      <c r="O90" s="15"/>
      <c r="P90" s="16"/>
      <c r="Q90" s="15"/>
      <c r="R90" s="16"/>
      <c r="S90" s="15"/>
      <c r="T90" s="16"/>
      <c r="U90" s="15"/>
      <c r="V90" s="27"/>
      <c r="W90" s="15"/>
      <c r="X90" s="16"/>
      <c r="Y90" s="17">
        <f t="shared" si="8"/>
        <v>0</v>
      </c>
      <c r="Z90" s="11">
        <v>56</v>
      </c>
    </row>
    <row r="91" spans="1:33" s="2" customFormat="1" ht="16.5" hidden="1" x14ac:dyDescent="0.25">
      <c r="E91" s="19">
        <f t="shared" ref="E91:Y91" si="9">SUM(E60:E90)</f>
        <v>1085</v>
      </c>
      <c r="F91" s="20">
        <f t="shared" si="9"/>
        <v>333.5</v>
      </c>
      <c r="G91" s="19">
        <f t="shared" si="9"/>
        <v>1657</v>
      </c>
      <c r="H91" s="20">
        <f t="shared" si="9"/>
        <v>541.5</v>
      </c>
      <c r="I91" s="19">
        <f t="shared" si="9"/>
        <v>1053</v>
      </c>
      <c r="J91" s="20">
        <f t="shared" si="9"/>
        <v>366.5</v>
      </c>
      <c r="K91" s="19">
        <f t="shared" si="9"/>
        <v>2376</v>
      </c>
      <c r="L91" s="20">
        <f t="shared" si="9"/>
        <v>536.25</v>
      </c>
      <c r="M91" s="19">
        <f t="shared" si="9"/>
        <v>904</v>
      </c>
      <c r="N91" s="63">
        <f t="shared" si="9"/>
        <v>353</v>
      </c>
      <c r="O91" s="19">
        <f t="shared" si="9"/>
        <v>401</v>
      </c>
      <c r="P91" s="20">
        <f t="shared" si="9"/>
        <v>290</v>
      </c>
      <c r="Q91" s="19">
        <f t="shared" si="9"/>
        <v>703</v>
      </c>
      <c r="R91" s="20">
        <f t="shared" si="9"/>
        <v>325</v>
      </c>
      <c r="S91" s="19">
        <f t="shared" si="9"/>
        <v>0</v>
      </c>
      <c r="T91" s="20">
        <f t="shared" si="9"/>
        <v>0</v>
      </c>
      <c r="U91" s="19">
        <f t="shared" si="9"/>
        <v>0</v>
      </c>
      <c r="V91" s="20">
        <f t="shared" si="9"/>
        <v>0</v>
      </c>
      <c r="W91" s="19">
        <f t="shared" si="9"/>
        <v>0</v>
      </c>
      <c r="X91" s="20">
        <f t="shared" si="9"/>
        <v>0</v>
      </c>
      <c r="Y91" s="20">
        <f t="shared" si="9"/>
        <v>2745.75</v>
      </c>
      <c r="Z91" s="11">
        <v>57</v>
      </c>
    </row>
    <row r="92" spans="1:33" s="2" customFormat="1" ht="17.25" thickBot="1" x14ac:dyDescent="0.3">
      <c r="B92" s="21"/>
      <c r="C92" s="22"/>
      <c r="D92" s="22"/>
      <c r="E92" s="22"/>
      <c r="F92" s="23"/>
      <c r="G92" s="22"/>
      <c r="H92" s="23"/>
      <c r="I92" s="22"/>
      <c r="J92" s="23"/>
      <c r="K92" s="22"/>
      <c r="L92" s="23"/>
      <c r="M92" s="22"/>
      <c r="N92" s="23"/>
      <c r="O92" s="22"/>
      <c r="P92" s="23"/>
      <c r="Q92" s="22"/>
      <c r="R92" s="23"/>
      <c r="S92" s="23"/>
      <c r="T92" s="23"/>
      <c r="U92" s="23"/>
      <c r="V92" s="23"/>
      <c r="W92" s="23"/>
      <c r="X92" s="23"/>
    </row>
    <row r="93" spans="1:33" s="2" customFormat="1" ht="23.25" x14ac:dyDescent="0.35">
      <c r="A93" s="80" t="s">
        <v>80</v>
      </c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2"/>
    </row>
    <row r="94" spans="1:33" s="2" customFormat="1" ht="24" thickBot="1" x14ac:dyDescent="0.4">
      <c r="A94" s="83" t="s">
        <v>5</v>
      </c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5"/>
    </row>
    <row r="95" spans="1:33" s="2" customFormat="1" ht="17.25" thickBot="1" x14ac:dyDescent="0.3"/>
    <row r="96" spans="1:33" s="2" customFormat="1" ht="20.25" thickBot="1" x14ac:dyDescent="0.35">
      <c r="A96" s="86" t="s">
        <v>6</v>
      </c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8"/>
    </row>
    <row r="97" spans="1:35" s="2" customFormat="1" ht="17.25" thickBot="1" x14ac:dyDescent="0.3">
      <c r="K97" s="89" t="s">
        <v>69</v>
      </c>
      <c r="L97" s="90"/>
    </row>
    <row r="98" spans="1:35" s="2" customFormat="1" ht="20.25" thickBot="1" x14ac:dyDescent="0.35">
      <c r="A98" s="75" t="s">
        <v>88</v>
      </c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7"/>
    </row>
    <row r="99" spans="1:35" s="2" customFormat="1" ht="17.25" thickBot="1" x14ac:dyDescent="0.3">
      <c r="E99" s="73">
        <f>E7</f>
        <v>42755</v>
      </c>
      <c r="F99" s="100"/>
      <c r="G99" s="73" t="str">
        <f>G7</f>
        <v>09 y 10/02/2017</v>
      </c>
      <c r="H99" s="100"/>
      <c r="I99" s="73">
        <f>I7</f>
        <v>42876</v>
      </c>
      <c r="J99" s="100"/>
      <c r="K99" s="73" t="str">
        <f>K7</f>
        <v>10 y 11/06/2017</v>
      </c>
      <c r="L99" s="100"/>
      <c r="M99" s="73">
        <f>M7</f>
        <v>42995</v>
      </c>
      <c r="N99" s="100"/>
      <c r="O99" s="73">
        <f>O7</f>
        <v>43022</v>
      </c>
      <c r="P99" s="100"/>
      <c r="Q99" s="73">
        <f>Q7</f>
        <v>43065</v>
      </c>
      <c r="R99" s="100"/>
      <c r="S99" s="73">
        <f>S7</f>
        <v>0</v>
      </c>
      <c r="T99" s="100"/>
      <c r="U99" s="73">
        <f>U7</f>
        <v>0</v>
      </c>
      <c r="V99" s="100"/>
      <c r="W99" s="73">
        <f>W7</f>
        <v>0</v>
      </c>
      <c r="X99" s="100"/>
    </row>
    <row r="100" spans="1:35" s="2" customFormat="1" ht="17.25" customHeight="1" thickBot="1" x14ac:dyDescent="0.3">
      <c r="A100" s="95" t="s">
        <v>0</v>
      </c>
      <c r="B100" s="95" t="s">
        <v>1</v>
      </c>
      <c r="C100" s="67" t="s">
        <v>7</v>
      </c>
      <c r="D100" s="3" t="s">
        <v>8</v>
      </c>
      <c r="E100" s="69" t="str">
        <f>E8</f>
        <v>Necocea Golf Club - POJ -</v>
      </c>
      <c r="F100" s="70"/>
      <c r="G100" s="69" t="str">
        <f>G8</f>
        <v>Sierra de los Padres G.C. AMD</v>
      </c>
      <c r="H100" s="70"/>
      <c r="I100" s="69" t="str">
        <f>I8</f>
        <v>Tandil Golf Club</v>
      </c>
      <c r="J100" s="70"/>
      <c r="K100" s="69" t="str">
        <f>K8</f>
        <v>Cariló Golf</v>
      </c>
      <c r="L100" s="70"/>
      <c r="M100" s="69" t="str">
        <f>M8</f>
        <v>Club Mar del Plata S.A.</v>
      </c>
      <c r="N100" s="70"/>
      <c r="O100" s="69" t="str">
        <f>O8</f>
        <v>Cardón Miramar Links</v>
      </c>
      <c r="P100" s="70"/>
      <c r="Q100" s="69" t="str">
        <f>Q8</f>
        <v>Mar del Plata Gof Club C.N.</v>
      </c>
      <c r="R100" s="70"/>
      <c r="S100" s="69">
        <f>S8</f>
        <v>0</v>
      </c>
      <c r="T100" s="70"/>
      <c r="U100" s="69">
        <f>U8</f>
        <v>0</v>
      </c>
      <c r="V100" s="70"/>
      <c r="W100" s="69">
        <f>W8</f>
        <v>0</v>
      </c>
      <c r="X100" s="70"/>
    </row>
    <row r="101" spans="1:35" s="2" customFormat="1" ht="17.25" thickBot="1" x14ac:dyDescent="0.3">
      <c r="A101" s="96"/>
      <c r="B101" s="96"/>
      <c r="C101" s="68"/>
      <c r="D101" s="4" t="s">
        <v>9</v>
      </c>
      <c r="E101" s="71"/>
      <c r="F101" s="72"/>
      <c r="G101" s="71"/>
      <c r="H101" s="72"/>
      <c r="I101" s="71"/>
      <c r="J101" s="72"/>
      <c r="K101" s="71"/>
      <c r="L101" s="72"/>
      <c r="M101" s="71"/>
      <c r="N101" s="72"/>
      <c r="O101" s="71"/>
      <c r="P101" s="72"/>
      <c r="Q101" s="71"/>
      <c r="R101" s="72"/>
      <c r="S101" s="71"/>
      <c r="T101" s="72"/>
      <c r="U101" s="71"/>
      <c r="V101" s="72"/>
      <c r="W101" s="71"/>
      <c r="X101" s="72"/>
      <c r="Z101" s="95" t="s">
        <v>0</v>
      </c>
    </row>
    <row r="102" spans="1:35" s="2" customFormat="1" ht="17.25" thickBot="1" x14ac:dyDescent="0.3">
      <c r="A102" s="97"/>
      <c r="B102" s="98"/>
      <c r="C102" s="25"/>
      <c r="D102" s="25"/>
      <c r="E102" s="35" t="s">
        <v>3</v>
      </c>
      <c r="F102" s="36" t="s">
        <v>4</v>
      </c>
      <c r="G102" s="35" t="s">
        <v>3</v>
      </c>
      <c r="H102" s="36" t="s">
        <v>4</v>
      </c>
      <c r="I102" s="35" t="s">
        <v>3</v>
      </c>
      <c r="J102" s="36" t="s">
        <v>4</v>
      </c>
      <c r="K102" s="35" t="s">
        <v>3</v>
      </c>
      <c r="L102" s="36" t="s">
        <v>4</v>
      </c>
      <c r="M102" s="35" t="s">
        <v>3</v>
      </c>
      <c r="N102" s="36" t="s">
        <v>4</v>
      </c>
      <c r="O102" s="35" t="s">
        <v>3</v>
      </c>
      <c r="P102" s="36" t="s">
        <v>4</v>
      </c>
      <c r="Q102" s="35" t="s">
        <v>3</v>
      </c>
      <c r="R102" s="36" t="s">
        <v>4</v>
      </c>
      <c r="S102" s="35" t="s">
        <v>3</v>
      </c>
      <c r="T102" s="36" t="s">
        <v>4</v>
      </c>
      <c r="U102" s="35" t="s">
        <v>3</v>
      </c>
      <c r="V102" s="36" t="s">
        <v>4</v>
      </c>
      <c r="W102" s="35" t="s">
        <v>3</v>
      </c>
      <c r="X102" s="36" t="s">
        <v>4</v>
      </c>
      <c r="Y102" s="43" t="s">
        <v>2</v>
      </c>
      <c r="Z102" s="96"/>
      <c r="AE102" s="10">
        <v>0.1</v>
      </c>
      <c r="AG102" s="10">
        <v>0.2</v>
      </c>
      <c r="AI102" s="10">
        <v>0.5</v>
      </c>
    </row>
    <row r="103" spans="1:35" s="2" customFormat="1" ht="16.5" x14ac:dyDescent="0.25">
      <c r="A103" s="11">
        <f>Z103</f>
        <v>1</v>
      </c>
      <c r="B103" s="12" t="s">
        <v>153</v>
      </c>
      <c r="C103" s="13" t="s">
        <v>14</v>
      </c>
      <c r="D103" s="14">
        <v>36801</v>
      </c>
      <c r="E103" s="55"/>
      <c r="F103" s="53"/>
      <c r="G103" s="55">
        <v>142</v>
      </c>
      <c r="H103" s="53">
        <v>75</v>
      </c>
      <c r="I103" s="55"/>
      <c r="J103" s="54"/>
      <c r="K103" s="55">
        <v>153</v>
      </c>
      <c r="L103" s="53">
        <v>75</v>
      </c>
      <c r="M103" s="15">
        <v>76</v>
      </c>
      <c r="N103" s="16">
        <v>50</v>
      </c>
      <c r="O103" s="15"/>
      <c r="P103" s="16"/>
      <c r="Q103" s="15">
        <v>71</v>
      </c>
      <c r="R103" s="16">
        <v>35</v>
      </c>
      <c r="S103" s="15"/>
      <c r="T103" s="16"/>
      <c r="U103" s="15"/>
      <c r="V103" s="27"/>
      <c r="W103" s="15"/>
      <c r="X103" s="16"/>
      <c r="Y103" s="17">
        <f>SUM(F103,H103+J103+L103+N103+R103+P103+T103+V103+X103)</f>
        <v>235</v>
      </c>
      <c r="Z103" s="11">
        <v>1</v>
      </c>
      <c r="AC103" s="16">
        <v>50</v>
      </c>
      <c r="AE103" s="27">
        <v>55</v>
      </c>
      <c r="AG103" s="27">
        <v>60</v>
      </c>
      <c r="AI103" s="27">
        <v>75</v>
      </c>
    </row>
    <row r="104" spans="1:35" s="2" customFormat="1" ht="16.5" x14ac:dyDescent="0.25">
      <c r="A104" s="11">
        <f t="shared" ref="A104:A118" si="10">Z104</f>
        <v>2</v>
      </c>
      <c r="B104" s="12" t="s">
        <v>73</v>
      </c>
      <c r="C104" s="13" t="s">
        <v>11</v>
      </c>
      <c r="D104" s="14">
        <v>37106</v>
      </c>
      <c r="E104" s="55">
        <v>77</v>
      </c>
      <c r="F104" s="53">
        <v>50</v>
      </c>
      <c r="G104" s="55">
        <v>161</v>
      </c>
      <c r="H104" s="62"/>
      <c r="I104" s="55">
        <v>74</v>
      </c>
      <c r="J104" s="54">
        <v>50</v>
      </c>
      <c r="K104" s="55">
        <v>172</v>
      </c>
      <c r="L104" s="53">
        <v>37.5</v>
      </c>
      <c r="M104" s="15">
        <v>78</v>
      </c>
      <c r="N104" s="61"/>
      <c r="O104" s="15">
        <v>82</v>
      </c>
      <c r="P104" s="16">
        <v>50</v>
      </c>
      <c r="Q104" s="15">
        <v>78</v>
      </c>
      <c r="R104" s="16">
        <v>25</v>
      </c>
      <c r="S104" s="15"/>
      <c r="T104" s="16"/>
      <c r="U104" s="15"/>
      <c r="V104" s="27"/>
      <c r="W104" s="15"/>
      <c r="X104" s="16"/>
      <c r="Y104" s="17">
        <f>SUM(F104,H104+J104+L104+N104+R104+P104+T104+V104+X104)</f>
        <v>212.5</v>
      </c>
      <c r="Z104" s="11">
        <v>2</v>
      </c>
      <c r="AC104" s="16">
        <v>35</v>
      </c>
      <c r="AE104" s="27">
        <v>38.5</v>
      </c>
      <c r="AG104" s="27">
        <v>42</v>
      </c>
      <c r="AI104" s="27">
        <v>52.5</v>
      </c>
    </row>
    <row r="105" spans="1:35" s="2" customFormat="1" ht="16.5" x14ac:dyDescent="0.25">
      <c r="A105" s="11">
        <f t="shared" si="10"/>
        <v>3</v>
      </c>
      <c r="B105" s="12" t="s">
        <v>169</v>
      </c>
      <c r="C105" s="13" t="s">
        <v>14</v>
      </c>
      <c r="D105" s="14">
        <v>36947</v>
      </c>
      <c r="E105" s="55"/>
      <c r="F105" s="53"/>
      <c r="G105" s="55">
        <v>170</v>
      </c>
      <c r="H105" s="54">
        <v>22.5</v>
      </c>
      <c r="I105" s="55">
        <v>84</v>
      </c>
      <c r="J105" s="54">
        <v>25</v>
      </c>
      <c r="K105" s="55">
        <v>163</v>
      </c>
      <c r="L105" s="53">
        <v>52.5</v>
      </c>
      <c r="M105" s="15">
        <v>77</v>
      </c>
      <c r="N105" s="16">
        <v>35</v>
      </c>
      <c r="O105" s="15"/>
      <c r="P105" s="16"/>
      <c r="Q105" s="15">
        <v>70</v>
      </c>
      <c r="R105" s="16">
        <v>50</v>
      </c>
      <c r="S105" s="15"/>
      <c r="T105" s="16"/>
      <c r="U105" s="15"/>
      <c r="V105" s="27"/>
      <c r="W105" s="15"/>
      <c r="X105" s="16"/>
      <c r="Y105" s="17">
        <f>SUM(F105,H105+J105+L105+N105+R105+P105+T105+V105+X105)</f>
        <v>185</v>
      </c>
      <c r="Z105" s="11">
        <v>3</v>
      </c>
      <c r="AC105" s="16">
        <v>25</v>
      </c>
      <c r="AE105" s="27">
        <v>27.5</v>
      </c>
      <c r="AG105" s="27">
        <v>30</v>
      </c>
      <c r="AI105" s="27">
        <v>37.5</v>
      </c>
    </row>
    <row r="106" spans="1:35" s="2" customFormat="1" ht="16.5" x14ac:dyDescent="0.25">
      <c r="A106" s="11">
        <f t="shared" si="10"/>
        <v>4</v>
      </c>
      <c r="B106" s="12" t="s">
        <v>113</v>
      </c>
      <c r="C106" s="13" t="s">
        <v>15</v>
      </c>
      <c r="D106" s="14">
        <v>37088</v>
      </c>
      <c r="E106" s="55">
        <v>79</v>
      </c>
      <c r="F106" s="53">
        <v>35</v>
      </c>
      <c r="G106" s="55">
        <v>150</v>
      </c>
      <c r="H106" s="54">
        <v>52.5</v>
      </c>
      <c r="I106" s="55">
        <v>76</v>
      </c>
      <c r="J106" s="54">
        <v>35</v>
      </c>
      <c r="K106" s="55"/>
      <c r="L106" s="53"/>
      <c r="M106" s="15"/>
      <c r="N106" s="16"/>
      <c r="O106" s="15"/>
      <c r="P106" s="16"/>
      <c r="Q106" s="15"/>
      <c r="R106" s="16"/>
      <c r="S106" s="15"/>
      <c r="T106" s="16"/>
      <c r="U106" s="15"/>
      <c r="V106" s="27"/>
      <c r="W106" s="15"/>
      <c r="X106" s="16"/>
      <c r="Y106" s="17">
        <f>SUM(F106,H106+J106+L106+N106+R106+P106+T106+V106+X106)</f>
        <v>122.5</v>
      </c>
      <c r="Z106" s="11">
        <v>4</v>
      </c>
      <c r="AC106" s="16">
        <v>20</v>
      </c>
      <c r="AE106" s="27">
        <v>22</v>
      </c>
      <c r="AG106" s="27">
        <v>24</v>
      </c>
      <c r="AI106" s="27">
        <v>30</v>
      </c>
    </row>
    <row r="107" spans="1:35" s="2" customFormat="1" ht="16.5" x14ac:dyDescent="0.25">
      <c r="A107" s="11">
        <f t="shared" si="10"/>
        <v>5</v>
      </c>
      <c r="B107" s="12" t="s">
        <v>78</v>
      </c>
      <c r="C107" s="13" t="s">
        <v>16</v>
      </c>
      <c r="D107" s="14">
        <v>36740</v>
      </c>
      <c r="E107" s="55">
        <v>108</v>
      </c>
      <c r="F107" s="53">
        <v>15</v>
      </c>
      <c r="G107" s="55">
        <v>199</v>
      </c>
      <c r="H107" s="54">
        <v>12</v>
      </c>
      <c r="I107" s="55">
        <v>102</v>
      </c>
      <c r="J107" s="54">
        <v>20</v>
      </c>
      <c r="K107" s="55"/>
      <c r="L107" s="53"/>
      <c r="M107" s="15"/>
      <c r="N107" s="16"/>
      <c r="O107" s="15">
        <v>108</v>
      </c>
      <c r="P107" s="16">
        <v>20</v>
      </c>
      <c r="Q107" s="15"/>
      <c r="R107" s="16"/>
      <c r="S107" s="15"/>
      <c r="T107" s="16"/>
      <c r="U107" s="15"/>
      <c r="V107" s="27"/>
      <c r="W107" s="15"/>
      <c r="X107" s="16"/>
      <c r="Y107" s="17">
        <f>SUM(F107,H107+J107+L107+N107+R107+P107+T107+V107+X107)</f>
        <v>67</v>
      </c>
      <c r="Z107" s="11">
        <v>5</v>
      </c>
      <c r="AC107" s="16">
        <v>15</v>
      </c>
      <c r="AE107" s="27">
        <v>16.5</v>
      </c>
      <c r="AG107" s="27">
        <v>18</v>
      </c>
      <c r="AI107" s="27">
        <v>22.5</v>
      </c>
    </row>
    <row r="108" spans="1:35" s="2" customFormat="1" ht="16.5" x14ac:dyDescent="0.25">
      <c r="A108" s="11">
        <f t="shared" si="10"/>
        <v>6</v>
      </c>
      <c r="B108" s="12" t="s">
        <v>180</v>
      </c>
      <c r="C108" s="13" t="s">
        <v>14</v>
      </c>
      <c r="D108" s="14">
        <v>36413</v>
      </c>
      <c r="E108" s="55"/>
      <c r="F108" s="53"/>
      <c r="G108" s="55"/>
      <c r="H108" s="54"/>
      <c r="I108" s="55"/>
      <c r="J108" s="54"/>
      <c r="K108" s="55"/>
      <c r="L108" s="53"/>
      <c r="M108" s="15">
        <v>89</v>
      </c>
      <c r="N108" s="61"/>
      <c r="O108" s="15">
        <v>90</v>
      </c>
      <c r="P108" s="16">
        <v>35</v>
      </c>
      <c r="Q108" s="15">
        <v>79</v>
      </c>
      <c r="R108" s="16">
        <v>20</v>
      </c>
      <c r="S108" s="15"/>
      <c r="T108" s="16"/>
      <c r="U108" s="15"/>
      <c r="V108" s="27"/>
      <c r="W108" s="15"/>
      <c r="X108" s="16"/>
      <c r="Y108" s="17">
        <f>SUM(F108,H108+J108+L108+N108+R108+P108+T108+V108+X108)</f>
        <v>55</v>
      </c>
      <c r="Z108" s="11">
        <v>6</v>
      </c>
      <c r="AC108" s="16">
        <v>10</v>
      </c>
      <c r="AE108" s="27">
        <v>11</v>
      </c>
      <c r="AG108" s="27">
        <v>12</v>
      </c>
      <c r="AI108" s="27">
        <v>15</v>
      </c>
    </row>
    <row r="109" spans="1:35" s="2" customFormat="1" ht="16.5" x14ac:dyDescent="0.25">
      <c r="A109" s="11">
        <f t="shared" si="10"/>
        <v>66</v>
      </c>
      <c r="B109" s="12" t="s">
        <v>71</v>
      </c>
      <c r="C109" s="13" t="s">
        <v>11</v>
      </c>
      <c r="D109" s="14">
        <v>36502</v>
      </c>
      <c r="E109" s="55">
        <v>86</v>
      </c>
      <c r="F109" s="53">
        <v>25</v>
      </c>
      <c r="G109" s="55">
        <v>163</v>
      </c>
      <c r="H109" s="54">
        <v>30</v>
      </c>
      <c r="I109" s="55"/>
      <c r="J109" s="54"/>
      <c r="K109" s="55"/>
      <c r="L109" s="53"/>
      <c r="M109" s="15"/>
      <c r="N109" s="16"/>
      <c r="O109" s="15"/>
      <c r="P109" s="16"/>
      <c r="Q109" s="15"/>
      <c r="R109" s="16"/>
      <c r="S109" s="15"/>
      <c r="T109" s="16"/>
      <c r="U109" s="15"/>
      <c r="V109" s="27"/>
      <c r="W109" s="15"/>
      <c r="X109" s="16"/>
      <c r="Y109" s="17">
        <f>SUM(F109,H109+J109+L109+N109+R109+P109+T109+V109+X109)</f>
        <v>55</v>
      </c>
      <c r="Z109" s="11">
        <v>66</v>
      </c>
      <c r="AC109" s="16">
        <v>8</v>
      </c>
      <c r="AE109" s="27">
        <v>8.8000000000000007</v>
      </c>
      <c r="AG109" s="27">
        <v>9.6</v>
      </c>
      <c r="AI109" s="27">
        <v>12</v>
      </c>
    </row>
    <row r="110" spans="1:35" s="2" customFormat="1" ht="16.5" x14ac:dyDescent="0.25">
      <c r="A110" s="11">
        <f t="shared" si="10"/>
        <v>8</v>
      </c>
      <c r="B110" s="12" t="s">
        <v>179</v>
      </c>
      <c r="C110" s="13" t="s">
        <v>15</v>
      </c>
      <c r="D110" s="14">
        <v>36916</v>
      </c>
      <c r="E110" s="55"/>
      <c r="F110" s="53"/>
      <c r="G110" s="55"/>
      <c r="H110" s="54"/>
      <c r="I110" s="55"/>
      <c r="J110" s="54"/>
      <c r="K110" s="55"/>
      <c r="L110" s="53"/>
      <c r="M110" s="15">
        <v>83</v>
      </c>
      <c r="N110" s="16">
        <v>20</v>
      </c>
      <c r="O110" s="15">
        <v>91</v>
      </c>
      <c r="P110" s="16">
        <v>25</v>
      </c>
      <c r="Q110" s="15"/>
      <c r="R110" s="16"/>
      <c r="S110" s="15"/>
      <c r="T110" s="16"/>
      <c r="U110" s="15"/>
      <c r="V110" s="27"/>
      <c r="W110" s="15"/>
      <c r="X110" s="16"/>
      <c r="Y110" s="17">
        <f>SUM(F110,H110+J110+L110+N110+R110+P110+T110+V110+X110)</f>
        <v>45</v>
      </c>
      <c r="Z110" s="11">
        <v>8</v>
      </c>
      <c r="AC110" s="16">
        <v>6</v>
      </c>
      <c r="AE110" s="27">
        <v>6.6</v>
      </c>
      <c r="AG110" s="27">
        <v>7.2</v>
      </c>
      <c r="AI110" s="27">
        <v>9</v>
      </c>
    </row>
    <row r="111" spans="1:35" s="2" customFormat="1" ht="16.5" x14ac:dyDescent="0.25">
      <c r="A111" s="11">
        <f t="shared" si="10"/>
        <v>9</v>
      </c>
      <c r="B111" s="12" t="s">
        <v>154</v>
      </c>
      <c r="C111" s="13" t="s">
        <v>14</v>
      </c>
      <c r="D111" s="14">
        <v>36809</v>
      </c>
      <c r="E111" s="55"/>
      <c r="F111" s="53"/>
      <c r="G111" s="55">
        <v>176</v>
      </c>
      <c r="H111" s="54">
        <v>15</v>
      </c>
      <c r="I111" s="55"/>
      <c r="J111" s="54"/>
      <c r="K111" s="55"/>
      <c r="L111" s="53"/>
      <c r="M111" s="15">
        <v>97</v>
      </c>
      <c r="N111" s="16">
        <v>10</v>
      </c>
      <c r="O111" s="15"/>
      <c r="P111" s="16"/>
      <c r="Q111" s="15"/>
      <c r="R111" s="16"/>
      <c r="S111" s="15"/>
      <c r="T111" s="16"/>
      <c r="U111" s="15"/>
      <c r="V111" s="27"/>
      <c r="W111" s="15"/>
      <c r="X111" s="16"/>
      <c r="Y111" s="17">
        <f>SUM(F111,H111+J111+L111+N111+R111+P111+T111+V111+X111)</f>
        <v>25</v>
      </c>
      <c r="Z111" s="11">
        <v>9</v>
      </c>
      <c r="AC111" s="16">
        <v>4</v>
      </c>
      <c r="AE111" s="27">
        <v>4.4000000000000004</v>
      </c>
      <c r="AG111" s="27">
        <v>4.8</v>
      </c>
      <c r="AI111" s="27">
        <v>6</v>
      </c>
    </row>
    <row r="112" spans="1:35" s="2" customFormat="1" ht="16.5" x14ac:dyDescent="0.25">
      <c r="A112" s="11">
        <f t="shared" si="10"/>
        <v>10</v>
      </c>
      <c r="B112" s="12" t="s">
        <v>114</v>
      </c>
      <c r="C112" s="13" t="s">
        <v>11</v>
      </c>
      <c r="D112" s="14">
        <v>37208</v>
      </c>
      <c r="E112" s="55">
        <v>91</v>
      </c>
      <c r="F112" s="53">
        <v>20</v>
      </c>
      <c r="G112" s="55"/>
      <c r="H112" s="54"/>
      <c r="I112" s="55"/>
      <c r="J112" s="54"/>
      <c r="K112" s="55"/>
      <c r="L112" s="53"/>
      <c r="M112" s="15"/>
      <c r="N112" s="16"/>
      <c r="O112" s="15"/>
      <c r="P112" s="16"/>
      <c r="Q112" s="15"/>
      <c r="R112" s="16"/>
      <c r="S112" s="15"/>
      <c r="T112" s="16"/>
      <c r="U112" s="15"/>
      <c r="V112" s="27"/>
      <c r="W112" s="15"/>
      <c r="X112" s="16"/>
      <c r="Y112" s="17">
        <f>SUM(F112,H112+J112+L112+N112+R112+P112+T112+V112+X112)</f>
        <v>20</v>
      </c>
      <c r="Z112" s="11">
        <v>10</v>
      </c>
      <c r="AC112" s="26">
        <v>2</v>
      </c>
      <c r="AE112" s="27">
        <v>2.2000000000000002</v>
      </c>
      <c r="AG112" s="27">
        <v>2.4</v>
      </c>
      <c r="AI112" s="27">
        <v>3</v>
      </c>
    </row>
    <row r="113" spans="1:35" s="2" customFormat="1" ht="16.5" x14ac:dyDescent="0.25">
      <c r="A113" s="11">
        <f t="shared" si="10"/>
        <v>11</v>
      </c>
      <c r="B113" s="12" t="s">
        <v>115</v>
      </c>
      <c r="C113" s="13" t="s">
        <v>11</v>
      </c>
      <c r="D113" s="14">
        <v>37078</v>
      </c>
      <c r="E113" s="55">
        <v>139</v>
      </c>
      <c r="F113" s="53">
        <v>10</v>
      </c>
      <c r="G113" s="55"/>
      <c r="H113" s="54"/>
      <c r="I113" s="55"/>
      <c r="J113" s="54"/>
      <c r="K113" s="55"/>
      <c r="L113" s="53"/>
      <c r="M113" s="15"/>
      <c r="N113" s="16"/>
      <c r="O113" s="15"/>
      <c r="P113" s="16"/>
      <c r="Q113" s="15"/>
      <c r="R113" s="16"/>
      <c r="S113" s="15"/>
      <c r="T113" s="16"/>
      <c r="U113" s="15"/>
      <c r="V113" s="27"/>
      <c r="W113" s="15"/>
      <c r="X113" s="16"/>
      <c r="Y113" s="17">
        <f>SUM(F113,H113+J113+L113+N113+R113+P113+T113+V113+X113)</f>
        <v>10</v>
      </c>
      <c r="Z113" s="11">
        <v>11</v>
      </c>
      <c r="AC113" s="18">
        <f>SUM(AC103:AC112)</f>
        <v>175</v>
      </c>
      <c r="AE113" s="18">
        <f>SUM(AE103:AE112)</f>
        <v>192.5</v>
      </c>
      <c r="AG113" s="18">
        <f>SUM(AG103:AG112)</f>
        <v>210</v>
      </c>
      <c r="AI113" s="18">
        <f>SUM(AI103:AI112)</f>
        <v>262.5</v>
      </c>
    </row>
    <row r="114" spans="1:35" s="2" customFormat="1" ht="16.5" x14ac:dyDescent="0.25">
      <c r="A114" s="11">
        <f t="shared" si="10"/>
        <v>12</v>
      </c>
      <c r="B114" s="12" t="s">
        <v>178</v>
      </c>
      <c r="C114" s="13" t="s">
        <v>14</v>
      </c>
      <c r="D114" s="14">
        <v>36355</v>
      </c>
      <c r="E114" s="55"/>
      <c r="F114" s="53"/>
      <c r="G114" s="55"/>
      <c r="H114" s="54"/>
      <c r="I114" s="55"/>
      <c r="J114" s="54"/>
      <c r="K114" s="55"/>
      <c r="L114" s="53"/>
      <c r="M114" s="15">
        <v>109</v>
      </c>
      <c r="N114" s="16">
        <v>8</v>
      </c>
      <c r="O114" s="15"/>
      <c r="P114" s="16"/>
      <c r="Q114" s="15"/>
      <c r="R114" s="16"/>
      <c r="S114" s="15"/>
      <c r="T114" s="16"/>
      <c r="U114" s="15"/>
      <c r="V114" s="27"/>
      <c r="W114" s="15"/>
      <c r="X114" s="16"/>
      <c r="Y114" s="17">
        <f>SUM(F114,H114+J114+L114+N114+R114+P114+T114+V114+X114)</f>
        <v>8</v>
      </c>
      <c r="Z114" s="11">
        <v>12</v>
      </c>
      <c r="AC114" s="18">
        <v>1</v>
      </c>
    </row>
    <row r="115" spans="1:35" s="2" customFormat="1" ht="16.5" hidden="1" x14ac:dyDescent="0.25">
      <c r="A115" s="11">
        <f t="shared" si="10"/>
        <v>13</v>
      </c>
      <c r="B115" s="12"/>
      <c r="C115" s="13"/>
      <c r="D115" s="14"/>
      <c r="E115" s="55"/>
      <c r="F115" s="53"/>
      <c r="G115" s="55"/>
      <c r="H115" s="54"/>
      <c r="I115" s="55"/>
      <c r="J115" s="54"/>
      <c r="K115" s="55"/>
      <c r="L115" s="53"/>
      <c r="M115" s="15"/>
      <c r="N115" s="16"/>
      <c r="O115" s="15"/>
      <c r="P115" s="16"/>
      <c r="Q115" s="15"/>
      <c r="R115" s="16"/>
      <c r="S115" s="15"/>
      <c r="T115" s="16"/>
      <c r="U115" s="15"/>
      <c r="V115" s="27"/>
      <c r="W115" s="15"/>
      <c r="X115" s="16"/>
      <c r="Y115" s="17">
        <f t="shared" ref="Y115:Y118" si="11">SUM(F115,H115+J115+L115+N115+R115+P115+T115+V115+X115)</f>
        <v>0</v>
      </c>
      <c r="Z115" s="11">
        <v>13</v>
      </c>
    </row>
    <row r="116" spans="1:35" s="2" customFormat="1" ht="16.5" hidden="1" x14ac:dyDescent="0.25">
      <c r="A116" s="11">
        <f t="shared" si="10"/>
        <v>14</v>
      </c>
      <c r="B116" s="12"/>
      <c r="C116" s="13"/>
      <c r="D116" s="14"/>
      <c r="E116" s="55"/>
      <c r="F116" s="53"/>
      <c r="G116" s="55"/>
      <c r="H116" s="54"/>
      <c r="I116" s="55"/>
      <c r="J116" s="54"/>
      <c r="K116" s="55"/>
      <c r="L116" s="53"/>
      <c r="M116" s="15"/>
      <c r="N116" s="16"/>
      <c r="O116" s="15"/>
      <c r="P116" s="16"/>
      <c r="Q116" s="15"/>
      <c r="R116" s="16"/>
      <c r="S116" s="15"/>
      <c r="T116" s="16"/>
      <c r="U116" s="15"/>
      <c r="V116" s="27"/>
      <c r="W116" s="15"/>
      <c r="X116" s="16"/>
      <c r="Y116" s="17">
        <f t="shared" si="11"/>
        <v>0</v>
      </c>
      <c r="Z116" s="11">
        <v>14</v>
      </c>
    </row>
    <row r="117" spans="1:35" s="2" customFormat="1" ht="16.5" hidden="1" x14ac:dyDescent="0.25">
      <c r="A117" s="11">
        <f t="shared" si="10"/>
        <v>15</v>
      </c>
      <c r="B117" s="12"/>
      <c r="C117" s="13"/>
      <c r="D117" s="14"/>
      <c r="E117" s="55"/>
      <c r="F117" s="53"/>
      <c r="G117" s="55"/>
      <c r="H117" s="54"/>
      <c r="I117" s="55"/>
      <c r="J117" s="54"/>
      <c r="K117" s="55"/>
      <c r="L117" s="53"/>
      <c r="M117" s="15"/>
      <c r="N117" s="16"/>
      <c r="O117" s="15"/>
      <c r="P117" s="16"/>
      <c r="Q117" s="15"/>
      <c r="R117" s="16"/>
      <c r="S117" s="15"/>
      <c r="T117" s="16"/>
      <c r="U117" s="15"/>
      <c r="V117" s="27"/>
      <c r="W117" s="15"/>
      <c r="X117" s="16"/>
      <c r="Y117" s="17">
        <f t="shared" si="11"/>
        <v>0</v>
      </c>
      <c r="Z117" s="11">
        <v>15</v>
      </c>
    </row>
    <row r="118" spans="1:35" s="2" customFormat="1" ht="16.5" hidden="1" x14ac:dyDescent="0.25">
      <c r="A118" s="11">
        <f t="shared" si="10"/>
        <v>16</v>
      </c>
      <c r="B118" s="12"/>
      <c r="C118" s="13"/>
      <c r="D118" s="14"/>
      <c r="E118" s="55"/>
      <c r="F118" s="53"/>
      <c r="G118" s="55"/>
      <c r="H118" s="54"/>
      <c r="I118" s="55"/>
      <c r="J118" s="54"/>
      <c r="K118" s="55"/>
      <c r="L118" s="53"/>
      <c r="M118" s="15"/>
      <c r="N118" s="16"/>
      <c r="O118" s="15"/>
      <c r="P118" s="16"/>
      <c r="Q118" s="15"/>
      <c r="R118" s="16"/>
      <c r="S118" s="15"/>
      <c r="T118" s="16"/>
      <c r="U118" s="15"/>
      <c r="V118" s="27"/>
      <c r="W118" s="15"/>
      <c r="X118" s="16"/>
      <c r="Y118" s="17">
        <f t="shared" si="11"/>
        <v>0</v>
      </c>
      <c r="Z118" s="11">
        <v>16</v>
      </c>
    </row>
    <row r="119" spans="1:35" s="2" customFormat="1" ht="16.5" hidden="1" x14ac:dyDescent="0.25">
      <c r="E119" s="19">
        <f t="shared" ref="E119:Y119" si="12">SUM(E103:E118)</f>
        <v>580</v>
      </c>
      <c r="F119" s="20">
        <f t="shared" si="12"/>
        <v>155</v>
      </c>
      <c r="G119" s="19">
        <f t="shared" si="12"/>
        <v>1161</v>
      </c>
      <c r="H119" s="20">
        <f t="shared" si="12"/>
        <v>207</v>
      </c>
      <c r="I119" s="19">
        <f t="shared" si="12"/>
        <v>336</v>
      </c>
      <c r="J119" s="20">
        <f t="shared" si="12"/>
        <v>130</v>
      </c>
      <c r="K119" s="19">
        <f t="shared" si="12"/>
        <v>488</v>
      </c>
      <c r="L119" s="20">
        <f t="shared" si="12"/>
        <v>165</v>
      </c>
      <c r="M119" s="19">
        <f t="shared" si="12"/>
        <v>609</v>
      </c>
      <c r="N119" s="20">
        <f t="shared" si="12"/>
        <v>123</v>
      </c>
      <c r="O119" s="19">
        <f t="shared" si="12"/>
        <v>371</v>
      </c>
      <c r="P119" s="20">
        <f t="shared" si="12"/>
        <v>130</v>
      </c>
      <c r="Q119" s="19">
        <f t="shared" si="12"/>
        <v>298</v>
      </c>
      <c r="R119" s="20">
        <f t="shared" si="12"/>
        <v>130</v>
      </c>
      <c r="S119" s="19">
        <f t="shared" si="12"/>
        <v>0</v>
      </c>
      <c r="T119" s="20">
        <f t="shared" si="12"/>
        <v>0</v>
      </c>
      <c r="U119" s="19">
        <f t="shared" si="12"/>
        <v>0</v>
      </c>
      <c r="V119" s="20">
        <f t="shared" si="12"/>
        <v>0</v>
      </c>
      <c r="W119" s="19">
        <f t="shared" si="12"/>
        <v>0</v>
      </c>
      <c r="X119" s="20">
        <f t="shared" si="12"/>
        <v>0</v>
      </c>
      <c r="Y119" s="20">
        <f t="shared" si="12"/>
        <v>1040</v>
      </c>
    </row>
    <row r="120" spans="1:35" hidden="1" x14ac:dyDescent="0.2"/>
    <row r="121" spans="1:35" hidden="1" x14ac:dyDescent="0.2"/>
    <row r="122" spans="1:35" hidden="1" x14ac:dyDescent="0.2"/>
    <row r="123" spans="1:35" ht="13.5" thickBot="1" x14ac:dyDescent="0.25"/>
    <row r="124" spans="1:35" s="2" customFormat="1" ht="23.25" x14ac:dyDescent="0.35">
      <c r="A124" s="80" t="s">
        <v>80</v>
      </c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2"/>
      <c r="Z124" s="2" t="s">
        <v>10</v>
      </c>
    </row>
    <row r="125" spans="1:35" s="2" customFormat="1" ht="24" thickBot="1" x14ac:dyDescent="0.4">
      <c r="A125" s="83" t="s">
        <v>5</v>
      </c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5"/>
    </row>
    <row r="126" spans="1:35" s="2" customFormat="1" ht="17.25" thickBot="1" x14ac:dyDescent="0.3"/>
    <row r="127" spans="1:35" s="2" customFormat="1" ht="20.25" thickBot="1" x14ac:dyDescent="0.35">
      <c r="A127" s="86" t="s">
        <v>6</v>
      </c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8"/>
    </row>
    <row r="128" spans="1:35" s="2" customFormat="1" ht="17.25" thickBot="1" x14ac:dyDescent="0.3">
      <c r="K128" s="89" t="s">
        <v>69</v>
      </c>
      <c r="L128" s="90"/>
    </row>
    <row r="129" spans="1:35" s="2" customFormat="1" ht="20.25" thickBot="1" x14ac:dyDescent="0.35">
      <c r="A129" s="75" t="s">
        <v>89</v>
      </c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7"/>
    </row>
    <row r="130" spans="1:35" s="2" customFormat="1" ht="17.25" thickBot="1" x14ac:dyDescent="0.3">
      <c r="E130" s="99">
        <f>E7</f>
        <v>42755</v>
      </c>
      <c r="F130" s="70"/>
      <c r="G130" s="99" t="str">
        <f>G7</f>
        <v>09 y 10/02/2017</v>
      </c>
      <c r="H130" s="70"/>
      <c r="I130" s="99">
        <f>I7</f>
        <v>42876</v>
      </c>
      <c r="J130" s="70"/>
      <c r="K130" s="99" t="str">
        <f>K7</f>
        <v>10 y 11/06/2017</v>
      </c>
      <c r="L130" s="70"/>
      <c r="M130" s="99">
        <f>M7</f>
        <v>42995</v>
      </c>
      <c r="N130" s="70"/>
      <c r="O130" s="99">
        <f>O7</f>
        <v>43022</v>
      </c>
      <c r="P130" s="70"/>
      <c r="Q130" s="99">
        <f>Q7</f>
        <v>43065</v>
      </c>
      <c r="R130" s="70"/>
      <c r="S130" s="99">
        <f>S7</f>
        <v>0</v>
      </c>
      <c r="T130" s="70"/>
      <c r="U130" s="99">
        <f>U7</f>
        <v>0</v>
      </c>
      <c r="V130" s="70"/>
      <c r="W130" s="99">
        <f>W7</f>
        <v>0</v>
      </c>
      <c r="X130" s="70"/>
    </row>
    <row r="131" spans="1:35" s="2" customFormat="1" ht="17.25" thickBot="1" x14ac:dyDescent="0.3">
      <c r="A131" s="95" t="s">
        <v>0</v>
      </c>
      <c r="B131" s="95" t="s">
        <v>1</v>
      </c>
      <c r="C131" s="67" t="s">
        <v>7</v>
      </c>
      <c r="D131" s="3" t="s">
        <v>8</v>
      </c>
      <c r="E131" s="69" t="str">
        <f>E8</f>
        <v>Necocea Golf Club - POJ -</v>
      </c>
      <c r="F131" s="70"/>
      <c r="G131" s="69" t="str">
        <f>G8</f>
        <v>Sierra de los Padres G.C. AMD</v>
      </c>
      <c r="H131" s="70"/>
      <c r="I131" s="69" t="str">
        <f>I8</f>
        <v>Tandil Golf Club</v>
      </c>
      <c r="J131" s="70"/>
      <c r="K131" s="69" t="str">
        <f>K8</f>
        <v>Cariló Golf</v>
      </c>
      <c r="L131" s="70"/>
      <c r="M131" s="69" t="str">
        <f>M8</f>
        <v>Club Mar del Plata S.A.</v>
      </c>
      <c r="N131" s="70"/>
      <c r="O131" s="69" t="str">
        <f>O8</f>
        <v>Cardón Miramar Links</v>
      </c>
      <c r="P131" s="70"/>
      <c r="Q131" s="69" t="str">
        <f>Q8</f>
        <v>Mar del Plata Gof Club C.N.</v>
      </c>
      <c r="R131" s="70"/>
      <c r="S131" s="69">
        <f>S8</f>
        <v>0</v>
      </c>
      <c r="T131" s="70"/>
      <c r="U131" s="69">
        <f>U8</f>
        <v>0</v>
      </c>
      <c r="V131" s="70"/>
      <c r="W131" s="69">
        <f>W8</f>
        <v>0</v>
      </c>
      <c r="X131" s="70"/>
    </row>
    <row r="132" spans="1:35" s="2" customFormat="1" ht="17.25" thickBot="1" x14ac:dyDescent="0.3">
      <c r="A132" s="96"/>
      <c r="B132" s="96"/>
      <c r="C132" s="68"/>
      <c r="D132" s="4" t="s">
        <v>9</v>
      </c>
      <c r="E132" s="71"/>
      <c r="F132" s="72"/>
      <c r="G132" s="71"/>
      <c r="H132" s="72"/>
      <c r="I132" s="71"/>
      <c r="J132" s="72"/>
      <c r="K132" s="71"/>
      <c r="L132" s="72"/>
      <c r="M132" s="71"/>
      <c r="N132" s="72"/>
      <c r="O132" s="71"/>
      <c r="P132" s="72"/>
      <c r="Q132" s="71"/>
      <c r="R132" s="72"/>
      <c r="S132" s="71"/>
      <c r="T132" s="72"/>
      <c r="U132" s="71"/>
      <c r="V132" s="72"/>
      <c r="W132" s="71"/>
      <c r="X132" s="72"/>
      <c r="Z132" s="95" t="s">
        <v>0</v>
      </c>
    </row>
    <row r="133" spans="1:35" s="2" customFormat="1" ht="17.25" thickBot="1" x14ac:dyDescent="0.3">
      <c r="A133" s="97"/>
      <c r="B133" s="98"/>
      <c r="C133" s="25"/>
      <c r="D133" s="25"/>
      <c r="E133" s="35" t="s">
        <v>3</v>
      </c>
      <c r="F133" s="36" t="s">
        <v>4</v>
      </c>
      <c r="G133" s="35" t="s">
        <v>3</v>
      </c>
      <c r="H133" s="36" t="s">
        <v>4</v>
      </c>
      <c r="I133" s="35" t="s">
        <v>3</v>
      </c>
      <c r="J133" s="36" t="s">
        <v>4</v>
      </c>
      <c r="K133" s="35" t="s">
        <v>3</v>
      </c>
      <c r="L133" s="36" t="s">
        <v>4</v>
      </c>
      <c r="M133" s="35" t="s">
        <v>3</v>
      </c>
      <c r="N133" s="36" t="s">
        <v>4</v>
      </c>
      <c r="O133" s="35" t="s">
        <v>3</v>
      </c>
      <c r="P133" s="36" t="s">
        <v>4</v>
      </c>
      <c r="Q133" s="35" t="s">
        <v>3</v>
      </c>
      <c r="R133" s="36" t="s">
        <v>4</v>
      </c>
      <c r="S133" s="35" t="s">
        <v>3</v>
      </c>
      <c r="T133" s="36" t="s">
        <v>4</v>
      </c>
      <c r="U133" s="35" t="s">
        <v>3</v>
      </c>
      <c r="V133" s="36" t="s">
        <v>4</v>
      </c>
      <c r="W133" s="35" t="s">
        <v>3</v>
      </c>
      <c r="X133" s="36" t="s">
        <v>4</v>
      </c>
      <c r="Y133" s="43" t="s">
        <v>2</v>
      </c>
      <c r="Z133" s="96"/>
    </row>
    <row r="134" spans="1:35" s="2" customFormat="1" ht="16.5" x14ac:dyDescent="0.25">
      <c r="A134" s="11">
        <f>Z134</f>
        <v>1</v>
      </c>
      <c r="B134" s="12" t="s">
        <v>73</v>
      </c>
      <c r="C134" s="13" t="s">
        <v>11</v>
      </c>
      <c r="D134" s="14">
        <v>37106</v>
      </c>
      <c r="E134" s="55">
        <v>72</v>
      </c>
      <c r="F134" s="53">
        <v>35</v>
      </c>
      <c r="G134" s="55">
        <v>151</v>
      </c>
      <c r="H134" s="61"/>
      <c r="I134" s="55">
        <v>69</v>
      </c>
      <c r="J134" s="54">
        <v>50</v>
      </c>
      <c r="K134" s="55">
        <v>164</v>
      </c>
      <c r="L134" s="53">
        <v>37.5</v>
      </c>
      <c r="M134" s="15">
        <v>73</v>
      </c>
      <c r="N134" s="16">
        <v>35</v>
      </c>
      <c r="O134" s="15">
        <v>77</v>
      </c>
      <c r="P134" s="16">
        <v>50</v>
      </c>
      <c r="Q134" s="15">
        <v>75</v>
      </c>
      <c r="R134" s="61"/>
      <c r="S134" s="15"/>
      <c r="T134" s="16"/>
      <c r="U134" s="15"/>
      <c r="V134" s="27"/>
      <c r="W134" s="15"/>
      <c r="X134" s="16"/>
      <c r="Y134" s="17">
        <f>SUM(F134,H134+J134+L134+N134+R134+P134+T134+V134+X134)</f>
        <v>207.5</v>
      </c>
      <c r="Z134" s="11">
        <v>1</v>
      </c>
      <c r="AE134" s="10">
        <v>0.1</v>
      </c>
      <c r="AG134" s="10">
        <v>0.2</v>
      </c>
      <c r="AI134" s="10">
        <v>0.5</v>
      </c>
    </row>
    <row r="135" spans="1:35" s="2" customFormat="1" ht="16.5" x14ac:dyDescent="0.25">
      <c r="A135" s="11">
        <f t="shared" ref="A135:A155" si="13">Z135</f>
        <v>2</v>
      </c>
      <c r="B135" s="12" t="s">
        <v>153</v>
      </c>
      <c r="C135" s="13" t="s">
        <v>14</v>
      </c>
      <c r="D135" s="14">
        <v>36801</v>
      </c>
      <c r="E135" s="55"/>
      <c r="F135" s="53"/>
      <c r="G135" s="55">
        <v>144</v>
      </c>
      <c r="H135" s="54">
        <v>45</v>
      </c>
      <c r="I135" s="55"/>
      <c r="J135" s="54"/>
      <c r="K135" s="55">
        <v>155</v>
      </c>
      <c r="L135" s="53">
        <v>75</v>
      </c>
      <c r="M135" s="15">
        <v>76</v>
      </c>
      <c r="N135" s="16">
        <v>20</v>
      </c>
      <c r="O135" s="15"/>
      <c r="P135" s="16"/>
      <c r="Q135" s="15">
        <v>72</v>
      </c>
      <c r="R135" s="16">
        <v>30</v>
      </c>
      <c r="S135" s="15"/>
      <c r="T135" s="16"/>
      <c r="U135" s="15"/>
      <c r="V135" s="27"/>
      <c r="W135" s="15"/>
      <c r="X135" s="16"/>
      <c r="Y135" s="17">
        <f>SUM(F135,H135+J135+L135+N135+R135+P135+T135+V135+X135)</f>
        <v>170</v>
      </c>
      <c r="Z135" s="11">
        <v>2</v>
      </c>
      <c r="AC135" s="16">
        <v>50</v>
      </c>
      <c r="AE135" s="27">
        <v>55</v>
      </c>
      <c r="AG135" s="27">
        <v>60</v>
      </c>
      <c r="AI135" s="27">
        <v>75</v>
      </c>
    </row>
    <row r="136" spans="1:35" s="2" customFormat="1" ht="16.5" x14ac:dyDescent="0.25">
      <c r="A136" s="11">
        <f t="shared" si="13"/>
        <v>3</v>
      </c>
      <c r="B136" s="12" t="s">
        <v>169</v>
      </c>
      <c r="C136" s="13" t="s">
        <v>14</v>
      </c>
      <c r="D136" s="14">
        <v>36947</v>
      </c>
      <c r="E136" s="55"/>
      <c r="F136" s="53"/>
      <c r="G136" s="55">
        <v>164</v>
      </c>
      <c r="H136" s="54">
        <v>12</v>
      </c>
      <c r="I136" s="55">
        <v>82</v>
      </c>
      <c r="J136" s="54">
        <v>20</v>
      </c>
      <c r="K136" s="55">
        <v>157</v>
      </c>
      <c r="L136" s="53">
        <v>52.5</v>
      </c>
      <c r="M136" s="15">
        <v>75</v>
      </c>
      <c r="N136" s="27">
        <v>25</v>
      </c>
      <c r="O136" s="15"/>
      <c r="P136" s="16"/>
      <c r="Q136" s="15">
        <v>68</v>
      </c>
      <c r="R136" s="16">
        <v>50</v>
      </c>
      <c r="S136" s="15"/>
      <c r="T136" s="16"/>
      <c r="U136" s="15"/>
      <c r="V136" s="27"/>
      <c r="W136" s="15"/>
      <c r="X136" s="16"/>
      <c r="Y136" s="17">
        <f>SUM(F136,H136+J136+L136+N136+R136+P136+T136+V136+X136)</f>
        <v>159.5</v>
      </c>
      <c r="Z136" s="11">
        <v>3</v>
      </c>
      <c r="AC136" s="16">
        <v>35</v>
      </c>
      <c r="AE136" s="27">
        <v>38.5</v>
      </c>
      <c r="AG136" s="27">
        <v>42</v>
      </c>
      <c r="AI136" s="27">
        <v>52.5</v>
      </c>
    </row>
    <row r="137" spans="1:35" s="2" customFormat="1" ht="16.5" x14ac:dyDescent="0.25">
      <c r="A137" s="11">
        <f t="shared" si="13"/>
        <v>4</v>
      </c>
      <c r="B137" s="12" t="s">
        <v>78</v>
      </c>
      <c r="C137" s="13" t="s">
        <v>16</v>
      </c>
      <c r="D137" s="14">
        <v>36740</v>
      </c>
      <c r="E137" s="55">
        <v>82</v>
      </c>
      <c r="F137" s="53">
        <v>15</v>
      </c>
      <c r="G137" s="55">
        <v>145</v>
      </c>
      <c r="H137" s="54">
        <v>30</v>
      </c>
      <c r="I137" s="55">
        <v>76</v>
      </c>
      <c r="J137" s="54">
        <v>30</v>
      </c>
      <c r="K137" s="55"/>
      <c r="L137" s="53"/>
      <c r="M137" s="15"/>
      <c r="N137" s="16"/>
      <c r="O137" s="15">
        <v>82</v>
      </c>
      <c r="P137" s="16">
        <v>25</v>
      </c>
      <c r="Q137" s="15"/>
      <c r="R137" s="27"/>
      <c r="S137" s="15"/>
      <c r="T137" s="16"/>
      <c r="U137" s="15"/>
      <c r="V137" s="27"/>
      <c r="W137" s="15"/>
      <c r="X137" s="16"/>
      <c r="Y137" s="17">
        <f>SUM(F137,H137+J137+L137+N137+R137+P137+T137+V137+X137)</f>
        <v>100</v>
      </c>
      <c r="Z137" s="11">
        <v>4</v>
      </c>
      <c r="AC137" s="16">
        <v>25</v>
      </c>
      <c r="AE137" s="27">
        <v>27.5</v>
      </c>
      <c r="AG137" s="27">
        <v>30</v>
      </c>
      <c r="AI137" s="27">
        <v>37.5</v>
      </c>
    </row>
    <row r="138" spans="1:35" s="2" customFormat="1" ht="16.5" x14ac:dyDescent="0.25">
      <c r="A138" s="11">
        <f t="shared" si="13"/>
        <v>4</v>
      </c>
      <c r="B138" s="12" t="s">
        <v>113</v>
      </c>
      <c r="C138" s="13" t="s">
        <v>15</v>
      </c>
      <c r="D138" s="14">
        <v>37088</v>
      </c>
      <c r="E138" s="55">
        <v>75</v>
      </c>
      <c r="F138" s="53">
        <v>25</v>
      </c>
      <c r="G138" s="55">
        <v>144</v>
      </c>
      <c r="H138" s="54">
        <v>45</v>
      </c>
      <c r="I138" s="55">
        <v>76</v>
      </c>
      <c r="J138" s="54">
        <v>30</v>
      </c>
      <c r="K138" s="55"/>
      <c r="L138" s="53"/>
      <c r="M138" s="15"/>
      <c r="N138" s="16"/>
      <c r="O138" s="15"/>
      <c r="P138" s="16"/>
      <c r="Q138" s="15"/>
      <c r="R138" s="16"/>
      <c r="S138" s="15"/>
      <c r="T138" s="16"/>
      <c r="U138" s="15"/>
      <c r="V138" s="27"/>
      <c r="W138" s="15"/>
      <c r="X138" s="16"/>
      <c r="Y138" s="17">
        <f>SUM(F138,H138+J138+L138+N138+R138+P138+T138+V138+X138)</f>
        <v>100</v>
      </c>
      <c r="Z138" s="11">
        <v>4</v>
      </c>
      <c r="AC138" s="16">
        <v>20</v>
      </c>
      <c r="AE138" s="27">
        <v>22</v>
      </c>
      <c r="AG138" s="27">
        <v>24</v>
      </c>
      <c r="AI138" s="27">
        <v>30</v>
      </c>
    </row>
    <row r="139" spans="1:35" s="2" customFormat="1" ht="16.5" x14ac:dyDescent="0.25">
      <c r="A139" s="11">
        <f t="shared" si="13"/>
        <v>6</v>
      </c>
      <c r="B139" s="12" t="s">
        <v>179</v>
      </c>
      <c r="C139" s="13" t="s">
        <v>15</v>
      </c>
      <c r="D139" s="14">
        <v>36916</v>
      </c>
      <c r="E139" s="55"/>
      <c r="F139" s="53"/>
      <c r="G139" s="55"/>
      <c r="H139" s="54"/>
      <c r="I139" s="55"/>
      <c r="J139" s="54"/>
      <c r="K139" s="55"/>
      <c r="L139" s="53"/>
      <c r="M139" s="15">
        <v>72</v>
      </c>
      <c r="N139" s="16">
        <v>50</v>
      </c>
      <c r="O139" s="15">
        <v>80</v>
      </c>
      <c r="P139" s="16">
        <v>35</v>
      </c>
      <c r="Q139" s="15"/>
      <c r="R139" s="16"/>
      <c r="S139" s="15"/>
      <c r="T139" s="16"/>
      <c r="U139" s="15"/>
      <c r="V139" s="27"/>
      <c r="W139" s="15"/>
      <c r="X139" s="16"/>
      <c r="Y139" s="17">
        <f>SUM(F139,H139+J139+L139+N139+R139+P139+T139+V139+X139)</f>
        <v>85</v>
      </c>
      <c r="Z139" s="11">
        <v>6</v>
      </c>
      <c r="AC139" s="16">
        <v>15</v>
      </c>
      <c r="AE139" s="27">
        <v>16.5</v>
      </c>
      <c r="AG139" s="27">
        <v>18</v>
      </c>
      <c r="AI139" s="27">
        <v>22.5</v>
      </c>
    </row>
    <row r="140" spans="1:35" s="2" customFormat="1" ht="16.5" x14ac:dyDescent="0.25">
      <c r="A140" s="11">
        <f t="shared" si="13"/>
        <v>7</v>
      </c>
      <c r="B140" s="12" t="s">
        <v>154</v>
      </c>
      <c r="C140" s="13" t="s">
        <v>14</v>
      </c>
      <c r="D140" s="14">
        <v>36809</v>
      </c>
      <c r="E140" s="55"/>
      <c r="F140" s="53"/>
      <c r="G140" s="55">
        <v>140</v>
      </c>
      <c r="H140" s="54">
        <v>75</v>
      </c>
      <c r="I140" s="55"/>
      <c r="J140" s="54"/>
      <c r="K140" s="55"/>
      <c r="L140" s="53"/>
      <c r="M140" s="15">
        <v>82</v>
      </c>
      <c r="N140" s="16">
        <v>9</v>
      </c>
      <c r="O140" s="15"/>
      <c r="P140" s="16"/>
      <c r="Q140" s="15"/>
      <c r="R140" s="16"/>
      <c r="S140" s="15"/>
      <c r="T140" s="16"/>
      <c r="U140" s="15"/>
      <c r="V140" s="27"/>
      <c r="W140" s="15"/>
      <c r="X140" s="16"/>
      <c r="Y140" s="17">
        <f>SUM(F140,H140+J140+L140+N140+R140+P140+T140+V140+X140)</f>
        <v>84</v>
      </c>
      <c r="Z140" s="11">
        <v>7</v>
      </c>
      <c r="AC140" s="16">
        <v>10</v>
      </c>
      <c r="AE140" s="27">
        <v>11</v>
      </c>
      <c r="AG140" s="27">
        <v>12</v>
      </c>
      <c r="AI140" s="27">
        <v>15</v>
      </c>
    </row>
    <row r="141" spans="1:35" s="2" customFormat="1" ht="16.5" x14ac:dyDescent="0.25">
      <c r="A141" s="11">
        <f t="shared" si="13"/>
        <v>8</v>
      </c>
      <c r="B141" s="12" t="s">
        <v>180</v>
      </c>
      <c r="C141" s="13" t="s">
        <v>14</v>
      </c>
      <c r="D141" s="14">
        <v>36413</v>
      </c>
      <c r="E141" s="55"/>
      <c r="F141" s="53"/>
      <c r="G141" s="55"/>
      <c r="H141" s="54"/>
      <c r="I141" s="55"/>
      <c r="J141" s="54"/>
      <c r="K141" s="55"/>
      <c r="L141" s="53"/>
      <c r="M141" s="15">
        <v>82</v>
      </c>
      <c r="N141" s="61"/>
      <c r="O141" s="15">
        <v>83</v>
      </c>
      <c r="P141" s="16">
        <v>20</v>
      </c>
      <c r="Q141" s="15">
        <v>72</v>
      </c>
      <c r="R141" s="16">
        <v>30</v>
      </c>
      <c r="S141" s="15"/>
      <c r="T141" s="16"/>
      <c r="U141" s="15"/>
      <c r="V141" s="27"/>
      <c r="W141" s="15"/>
      <c r="X141" s="16"/>
      <c r="Y141" s="17">
        <f>SUM(F141,H141+J141+L141+N141+R141+P141+T141+V141+X141)</f>
        <v>50</v>
      </c>
      <c r="Z141" s="11">
        <v>8</v>
      </c>
      <c r="AC141" s="16">
        <v>8</v>
      </c>
      <c r="AE141" s="27">
        <v>8.8000000000000007</v>
      </c>
      <c r="AG141" s="27">
        <v>9.6</v>
      </c>
      <c r="AI141" s="27">
        <v>12</v>
      </c>
    </row>
    <row r="142" spans="1:35" s="2" customFormat="1" ht="16.5" x14ac:dyDescent="0.25">
      <c r="A142" s="11">
        <f t="shared" si="13"/>
        <v>8</v>
      </c>
      <c r="B142" s="12" t="s">
        <v>114</v>
      </c>
      <c r="C142" s="13" t="s">
        <v>11</v>
      </c>
      <c r="D142" s="14">
        <v>37208</v>
      </c>
      <c r="E142" s="55">
        <v>67</v>
      </c>
      <c r="F142" s="53">
        <v>50</v>
      </c>
      <c r="G142" s="55"/>
      <c r="H142" s="54"/>
      <c r="I142" s="55"/>
      <c r="J142" s="54"/>
      <c r="K142" s="55"/>
      <c r="L142" s="53"/>
      <c r="M142" s="15"/>
      <c r="N142" s="16"/>
      <c r="O142" s="15"/>
      <c r="P142" s="16"/>
      <c r="Q142" s="15"/>
      <c r="R142" s="16"/>
      <c r="S142" s="15"/>
      <c r="T142" s="16"/>
      <c r="U142" s="15"/>
      <c r="V142" s="27"/>
      <c r="W142" s="15"/>
      <c r="X142" s="16"/>
      <c r="Y142" s="17">
        <f>SUM(F142,H142+J142+L142+N142+R142+P142+T142+V142+X142)</f>
        <v>50</v>
      </c>
      <c r="Z142" s="11">
        <v>8</v>
      </c>
      <c r="AC142" s="16">
        <v>6</v>
      </c>
      <c r="AE142" s="27">
        <v>6.6</v>
      </c>
      <c r="AG142" s="27">
        <v>7.2</v>
      </c>
      <c r="AI142" s="27">
        <v>9</v>
      </c>
    </row>
    <row r="143" spans="1:35" s="2" customFormat="1" ht="16.5" x14ac:dyDescent="0.25">
      <c r="A143" s="11">
        <f t="shared" si="13"/>
        <v>10</v>
      </c>
      <c r="B143" s="12" t="s">
        <v>71</v>
      </c>
      <c r="C143" s="13" t="s">
        <v>11</v>
      </c>
      <c r="D143" s="14">
        <v>36502</v>
      </c>
      <c r="E143" s="55">
        <v>78</v>
      </c>
      <c r="F143" s="53">
        <v>20</v>
      </c>
      <c r="G143" s="55">
        <v>147</v>
      </c>
      <c r="H143" s="54">
        <v>22.5</v>
      </c>
      <c r="I143" s="55"/>
      <c r="J143" s="54"/>
      <c r="K143" s="55"/>
      <c r="L143" s="53"/>
      <c r="M143" s="15"/>
      <c r="N143" s="16"/>
      <c r="O143" s="15"/>
      <c r="P143" s="16"/>
      <c r="Q143" s="15"/>
      <c r="R143" s="16"/>
      <c r="S143" s="15"/>
      <c r="T143" s="16"/>
      <c r="U143" s="15"/>
      <c r="V143" s="27"/>
      <c r="W143" s="15"/>
      <c r="X143" s="16"/>
      <c r="Y143" s="17">
        <f>SUM(F143,H143+J143+L143+N143+R143+P143+T143+V143+X143)</f>
        <v>42.5</v>
      </c>
      <c r="Z143" s="11">
        <v>10</v>
      </c>
      <c r="AC143" s="16">
        <v>4</v>
      </c>
      <c r="AE143" s="27">
        <v>4.4000000000000004</v>
      </c>
      <c r="AG143" s="27">
        <v>4.8</v>
      </c>
      <c r="AI143" s="27">
        <v>6</v>
      </c>
    </row>
    <row r="144" spans="1:35" s="2" customFormat="1" ht="16.5" x14ac:dyDescent="0.25">
      <c r="A144" s="11">
        <f t="shared" si="13"/>
        <v>11</v>
      </c>
      <c r="B144" s="12" t="s">
        <v>178</v>
      </c>
      <c r="C144" s="13" t="s">
        <v>14</v>
      </c>
      <c r="D144" s="14">
        <v>36355</v>
      </c>
      <c r="E144" s="55"/>
      <c r="F144" s="53"/>
      <c r="G144" s="55"/>
      <c r="H144" s="54"/>
      <c r="I144" s="55"/>
      <c r="J144" s="54"/>
      <c r="K144" s="55"/>
      <c r="L144" s="53"/>
      <c r="M144" s="15">
        <v>80</v>
      </c>
      <c r="N144" s="16">
        <v>15</v>
      </c>
      <c r="O144" s="15"/>
      <c r="P144" s="16"/>
      <c r="Q144" s="15"/>
      <c r="R144" s="16"/>
      <c r="S144" s="15"/>
      <c r="T144" s="16"/>
      <c r="U144" s="15"/>
      <c r="V144" s="27"/>
      <c r="W144" s="15"/>
      <c r="X144" s="16"/>
      <c r="Y144" s="17">
        <f>SUM(F144,H144+J144+L144+N144+R144+P144+T144+V144+X144)</f>
        <v>15</v>
      </c>
      <c r="Z144" s="11">
        <v>11</v>
      </c>
      <c r="AC144" s="26">
        <v>2</v>
      </c>
      <c r="AE144" s="27">
        <v>2.2000000000000002</v>
      </c>
      <c r="AG144" s="27">
        <v>2.4</v>
      </c>
      <c r="AI144" s="27">
        <v>3</v>
      </c>
    </row>
    <row r="145" spans="1:35" s="2" customFormat="1" ht="16.5" x14ac:dyDescent="0.25">
      <c r="A145" s="11">
        <f t="shared" si="13"/>
        <v>12</v>
      </c>
      <c r="B145" s="12" t="s">
        <v>115</v>
      </c>
      <c r="C145" s="13" t="s">
        <v>11</v>
      </c>
      <c r="D145" s="14">
        <v>37078</v>
      </c>
      <c r="E145" s="55">
        <v>109</v>
      </c>
      <c r="F145" s="53">
        <v>10</v>
      </c>
      <c r="G145" s="55"/>
      <c r="H145" s="54"/>
      <c r="I145" s="55"/>
      <c r="J145" s="54"/>
      <c r="K145" s="55"/>
      <c r="L145" s="53"/>
      <c r="M145" s="15"/>
      <c r="N145" s="16"/>
      <c r="O145" s="15"/>
      <c r="P145" s="16"/>
      <c r="Q145" s="15"/>
      <c r="R145" s="16"/>
      <c r="S145" s="15"/>
      <c r="T145" s="16"/>
      <c r="U145" s="15"/>
      <c r="V145" s="27"/>
      <c r="W145" s="15"/>
      <c r="X145" s="16"/>
      <c r="Y145" s="17">
        <f>SUM(F145,H145+J145+L145+N145+R145+P145+T145+V145+X145)</f>
        <v>10</v>
      </c>
      <c r="Z145" s="11">
        <v>12</v>
      </c>
      <c r="AC145" s="18">
        <f>SUM(AC135:AC144)</f>
        <v>175</v>
      </c>
      <c r="AE145" s="18">
        <f>SUM(AE135:AE144)</f>
        <v>192.5</v>
      </c>
      <c r="AG145" s="18">
        <f>SUM(AG135:AG144)</f>
        <v>210</v>
      </c>
      <c r="AI145" s="18">
        <f>SUM(AI135:AI144)</f>
        <v>262.5</v>
      </c>
    </row>
    <row r="146" spans="1:35" s="2" customFormat="1" ht="16.5" hidden="1" x14ac:dyDescent="0.25">
      <c r="A146" s="11">
        <f t="shared" si="13"/>
        <v>13</v>
      </c>
      <c r="B146" s="12"/>
      <c r="C146" s="13"/>
      <c r="D146" s="14"/>
      <c r="E146" s="55"/>
      <c r="F146" s="53"/>
      <c r="G146" s="55"/>
      <c r="H146" s="54"/>
      <c r="I146" s="55"/>
      <c r="J146" s="54"/>
      <c r="K146" s="55"/>
      <c r="L146" s="53"/>
      <c r="M146" s="15"/>
      <c r="N146" s="16"/>
      <c r="O146" s="15"/>
      <c r="P146" s="16"/>
      <c r="Q146" s="15"/>
      <c r="R146" s="16"/>
      <c r="S146" s="15"/>
      <c r="T146" s="16"/>
      <c r="U146" s="15"/>
      <c r="V146" s="27"/>
      <c r="W146" s="15"/>
      <c r="X146" s="16"/>
      <c r="Y146" s="17">
        <f t="shared" ref="Y146" si="14">SUM(F146,H146+J146+L146+N146+R146+P146+T146+V146+X146)</f>
        <v>0</v>
      </c>
      <c r="Z146" s="11">
        <v>13</v>
      </c>
    </row>
    <row r="147" spans="1:35" s="2" customFormat="1" ht="16.5" hidden="1" x14ac:dyDescent="0.25">
      <c r="A147" s="11">
        <f t="shared" si="13"/>
        <v>15</v>
      </c>
      <c r="B147" s="12"/>
      <c r="C147" s="13"/>
      <c r="D147" s="14"/>
      <c r="E147" s="55"/>
      <c r="F147" s="53"/>
      <c r="G147" s="55"/>
      <c r="H147" s="54"/>
      <c r="I147" s="55"/>
      <c r="J147" s="54"/>
      <c r="K147" s="55"/>
      <c r="L147" s="53"/>
      <c r="M147" s="15"/>
      <c r="N147" s="16"/>
      <c r="O147" s="15"/>
      <c r="P147" s="16"/>
      <c r="Q147" s="15"/>
      <c r="R147" s="16"/>
      <c r="S147" s="15"/>
      <c r="T147" s="16"/>
      <c r="U147" s="15"/>
      <c r="V147" s="27"/>
      <c r="W147" s="15"/>
      <c r="X147" s="16"/>
      <c r="Y147" s="17">
        <f t="shared" ref="Y147:Y152" si="15">SUM(F147,H147+J147+L147+N147+R147+P147+T147+V147+X147)</f>
        <v>0</v>
      </c>
      <c r="Z147" s="11">
        <v>15</v>
      </c>
    </row>
    <row r="148" spans="1:35" s="2" customFormat="1" ht="16.5" hidden="1" x14ac:dyDescent="0.25">
      <c r="A148" s="11">
        <f t="shared" si="13"/>
        <v>16</v>
      </c>
      <c r="B148" s="12"/>
      <c r="C148" s="13"/>
      <c r="D148" s="14"/>
      <c r="E148" s="55"/>
      <c r="F148" s="53"/>
      <c r="G148" s="55"/>
      <c r="H148" s="54"/>
      <c r="I148" s="55"/>
      <c r="J148" s="54"/>
      <c r="K148" s="55"/>
      <c r="L148" s="53"/>
      <c r="M148" s="15"/>
      <c r="N148" s="16"/>
      <c r="O148" s="15"/>
      <c r="P148" s="16"/>
      <c r="Q148" s="15"/>
      <c r="R148" s="16"/>
      <c r="S148" s="15"/>
      <c r="T148" s="16"/>
      <c r="U148" s="15"/>
      <c r="V148" s="27"/>
      <c r="W148" s="15"/>
      <c r="X148" s="16"/>
      <c r="Y148" s="17">
        <f t="shared" si="15"/>
        <v>0</v>
      </c>
      <c r="Z148" s="11">
        <v>16</v>
      </c>
    </row>
    <row r="149" spans="1:35" s="2" customFormat="1" ht="16.5" hidden="1" x14ac:dyDescent="0.25">
      <c r="A149" s="11">
        <f t="shared" si="13"/>
        <v>17</v>
      </c>
      <c r="B149" s="12"/>
      <c r="C149" s="13"/>
      <c r="D149" s="14"/>
      <c r="E149" s="55"/>
      <c r="F149" s="53"/>
      <c r="G149" s="55"/>
      <c r="H149" s="54"/>
      <c r="I149" s="55"/>
      <c r="J149" s="54"/>
      <c r="K149" s="55"/>
      <c r="L149" s="53"/>
      <c r="M149" s="15"/>
      <c r="N149" s="16"/>
      <c r="O149" s="15"/>
      <c r="P149" s="16"/>
      <c r="Q149" s="15"/>
      <c r="R149" s="16"/>
      <c r="S149" s="15"/>
      <c r="T149" s="16"/>
      <c r="U149" s="15"/>
      <c r="V149" s="27"/>
      <c r="W149" s="15"/>
      <c r="X149" s="16"/>
      <c r="Y149" s="17">
        <f t="shared" si="15"/>
        <v>0</v>
      </c>
      <c r="Z149" s="11">
        <v>17</v>
      </c>
    </row>
    <row r="150" spans="1:35" s="2" customFormat="1" ht="16.5" hidden="1" x14ac:dyDescent="0.25">
      <c r="A150" s="11">
        <f t="shared" si="13"/>
        <v>18</v>
      </c>
      <c r="B150" s="12"/>
      <c r="C150" s="13"/>
      <c r="D150" s="14"/>
      <c r="E150" s="55"/>
      <c r="F150" s="53"/>
      <c r="G150" s="55"/>
      <c r="H150" s="54"/>
      <c r="I150" s="55"/>
      <c r="J150" s="54"/>
      <c r="K150" s="55"/>
      <c r="L150" s="53"/>
      <c r="M150" s="15"/>
      <c r="N150" s="16"/>
      <c r="O150" s="15"/>
      <c r="P150" s="16"/>
      <c r="Q150" s="15"/>
      <c r="R150" s="16"/>
      <c r="S150" s="15"/>
      <c r="T150" s="16"/>
      <c r="U150" s="15"/>
      <c r="V150" s="27"/>
      <c r="W150" s="15"/>
      <c r="X150" s="16"/>
      <c r="Y150" s="17">
        <f t="shared" si="15"/>
        <v>0</v>
      </c>
      <c r="Z150" s="11">
        <v>18</v>
      </c>
    </row>
    <row r="151" spans="1:35" s="2" customFormat="1" ht="16.5" hidden="1" x14ac:dyDescent="0.25">
      <c r="A151" s="11">
        <f t="shared" si="13"/>
        <v>19</v>
      </c>
      <c r="B151" s="12"/>
      <c r="C151" s="13"/>
      <c r="D151" s="14"/>
      <c r="E151" s="55"/>
      <c r="F151" s="53"/>
      <c r="G151" s="55"/>
      <c r="H151" s="54"/>
      <c r="I151" s="55"/>
      <c r="J151" s="54"/>
      <c r="K151" s="55"/>
      <c r="L151" s="53"/>
      <c r="M151" s="15"/>
      <c r="N151" s="16"/>
      <c r="O151" s="15"/>
      <c r="P151" s="16"/>
      <c r="Q151" s="15"/>
      <c r="R151" s="16"/>
      <c r="S151" s="15"/>
      <c r="T151" s="16"/>
      <c r="U151" s="15"/>
      <c r="V151" s="27"/>
      <c r="W151" s="15"/>
      <c r="X151" s="16"/>
      <c r="Y151" s="17">
        <f t="shared" si="15"/>
        <v>0</v>
      </c>
      <c r="Z151" s="11">
        <v>19</v>
      </c>
    </row>
    <row r="152" spans="1:35" s="2" customFormat="1" ht="16.5" hidden="1" x14ac:dyDescent="0.25">
      <c r="A152" s="11">
        <f t="shared" si="13"/>
        <v>20</v>
      </c>
      <c r="B152" s="12"/>
      <c r="C152" s="13"/>
      <c r="D152" s="14"/>
      <c r="E152" s="55"/>
      <c r="F152" s="53"/>
      <c r="G152" s="55"/>
      <c r="H152" s="54"/>
      <c r="I152" s="55"/>
      <c r="J152" s="54"/>
      <c r="K152" s="55"/>
      <c r="L152" s="53"/>
      <c r="M152" s="15"/>
      <c r="N152" s="16"/>
      <c r="O152" s="15"/>
      <c r="P152" s="16"/>
      <c r="Q152" s="15"/>
      <c r="R152" s="16"/>
      <c r="S152" s="15"/>
      <c r="T152" s="16"/>
      <c r="U152" s="15"/>
      <c r="V152" s="27"/>
      <c r="W152" s="15"/>
      <c r="X152" s="16"/>
      <c r="Y152" s="17">
        <f t="shared" si="15"/>
        <v>0</v>
      </c>
      <c r="Z152" s="11">
        <v>20</v>
      </c>
    </row>
    <row r="153" spans="1:35" s="2" customFormat="1" ht="16.5" hidden="1" x14ac:dyDescent="0.25">
      <c r="A153" s="11">
        <f t="shared" si="13"/>
        <v>21</v>
      </c>
      <c r="B153" s="12"/>
      <c r="C153" s="13"/>
      <c r="D153" s="14"/>
      <c r="E153" s="55"/>
      <c r="F153" s="53"/>
      <c r="G153" s="55"/>
      <c r="H153" s="54"/>
      <c r="I153" s="55"/>
      <c r="J153" s="54"/>
      <c r="K153" s="55"/>
      <c r="L153" s="53"/>
      <c r="M153" s="15"/>
      <c r="N153" s="16"/>
      <c r="O153" s="15"/>
      <c r="P153" s="16"/>
      <c r="Q153" s="15"/>
      <c r="R153" s="16"/>
      <c r="S153" s="15"/>
      <c r="T153" s="16"/>
      <c r="U153" s="15"/>
      <c r="V153" s="27"/>
      <c r="W153" s="15"/>
      <c r="X153" s="16"/>
      <c r="Y153" s="17">
        <f t="shared" ref="Y153:Y155" si="16">SUM(F153,H153+J153+L153+N153+R153+P153+T153+V153+X153)</f>
        <v>0</v>
      </c>
      <c r="Z153" s="11">
        <v>21</v>
      </c>
    </row>
    <row r="154" spans="1:35" s="2" customFormat="1" ht="16.5" hidden="1" x14ac:dyDescent="0.25">
      <c r="A154" s="11">
        <f t="shared" si="13"/>
        <v>22</v>
      </c>
      <c r="B154" s="12"/>
      <c r="C154" s="13"/>
      <c r="D154" s="14"/>
      <c r="E154" s="55"/>
      <c r="F154" s="53"/>
      <c r="G154" s="55"/>
      <c r="H154" s="54"/>
      <c r="I154" s="55"/>
      <c r="J154" s="54"/>
      <c r="K154" s="55"/>
      <c r="L154" s="53"/>
      <c r="M154" s="15"/>
      <c r="N154" s="16"/>
      <c r="O154" s="15"/>
      <c r="P154" s="16"/>
      <c r="Q154" s="15"/>
      <c r="R154" s="16"/>
      <c r="S154" s="15"/>
      <c r="T154" s="16"/>
      <c r="U154" s="15"/>
      <c r="V154" s="27"/>
      <c r="W154" s="15"/>
      <c r="X154" s="16"/>
      <c r="Y154" s="17">
        <f t="shared" si="16"/>
        <v>0</v>
      </c>
      <c r="Z154" s="11">
        <v>22</v>
      </c>
    </row>
    <row r="155" spans="1:35" s="2" customFormat="1" ht="16.5" hidden="1" x14ac:dyDescent="0.25">
      <c r="A155" s="11">
        <f t="shared" si="13"/>
        <v>23</v>
      </c>
      <c r="B155" s="12"/>
      <c r="C155" s="13"/>
      <c r="D155" s="14"/>
      <c r="E155" s="55"/>
      <c r="F155" s="53"/>
      <c r="G155" s="55"/>
      <c r="H155" s="54"/>
      <c r="I155" s="55"/>
      <c r="J155" s="54"/>
      <c r="K155" s="55"/>
      <c r="L155" s="53"/>
      <c r="M155" s="15"/>
      <c r="N155" s="16"/>
      <c r="O155" s="15"/>
      <c r="P155" s="16"/>
      <c r="Q155" s="15"/>
      <c r="R155" s="16"/>
      <c r="S155" s="15"/>
      <c r="T155" s="16"/>
      <c r="U155" s="15"/>
      <c r="V155" s="27"/>
      <c r="W155" s="15"/>
      <c r="X155" s="16"/>
      <c r="Y155" s="17">
        <f t="shared" si="16"/>
        <v>0</v>
      </c>
      <c r="Z155" s="11">
        <v>23</v>
      </c>
    </row>
    <row r="156" spans="1:35" s="2" customFormat="1" ht="16.5" hidden="1" x14ac:dyDescent="0.25">
      <c r="E156" s="19">
        <f t="shared" ref="E156:Y156" si="17">SUM(E134:E155)</f>
        <v>483</v>
      </c>
      <c r="F156" s="20">
        <f t="shared" si="17"/>
        <v>155</v>
      </c>
      <c r="G156" s="19">
        <f t="shared" si="17"/>
        <v>1035</v>
      </c>
      <c r="H156" s="20">
        <f t="shared" si="17"/>
        <v>229.5</v>
      </c>
      <c r="I156" s="19">
        <f t="shared" si="17"/>
        <v>303</v>
      </c>
      <c r="J156" s="20">
        <f t="shared" si="17"/>
        <v>130</v>
      </c>
      <c r="K156" s="19">
        <f t="shared" si="17"/>
        <v>476</v>
      </c>
      <c r="L156" s="20">
        <f t="shared" si="17"/>
        <v>165</v>
      </c>
      <c r="M156" s="19">
        <f t="shared" si="17"/>
        <v>540</v>
      </c>
      <c r="N156" s="20">
        <f t="shared" si="17"/>
        <v>154</v>
      </c>
      <c r="O156" s="19">
        <f t="shared" si="17"/>
        <v>322</v>
      </c>
      <c r="P156" s="20">
        <f t="shared" si="17"/>
        <v>130</v>
      </c>
      <c r="Q156" s="19">
        <f t="shared" si="17"/>
        <v>287</v>
      </c>
      <c r="R156" s="20">
        <f t="shared" si="17"/>
        <v>110</v>
      </c>
      <c r="S156" s="19">
        <f t="shared" si="17"/>
        <v>0</v>
      </c>
      <c r="T156" s="20">
        <f t="shared" si="17"/>
        <v>0</v>
      </c>
      <c r="U156" s="19">
        <f t="shared" si="17"/>
        <v>0</v>
      </c>
      <c r="V156" s="20">
        <f t="shared" si="17"/>
        <v>0</v>
      </c>
      <c r="W156" s="19">
        <f t="shared" si="17"/>
        <v>0</v>
      </c>
      <c r="X156" s="20">
        <f t="shared" si="17"/>
        <v>0</v>
      </c>
      <c r="Y156" s="20">
        <f t="shared" si="17"/>
        <v>1073.5</v>
      </c>
      <c r="Z156" s="11">
        <v>24</v>
      </c>
    </row>
    <row r="157" spans="1:35" ht="16.5" hidden="1" x14ac:dyDescent="0.25">
      <c r="Z157" s="11">
        <v>25</v>
      </c>
    </row>
    <row r="158" spans="1:35" hidden="1" x14ac:dyDescent="0.2"/>
  </sheetData>
  <sortState ref="B134:Y145">
    <sortCondition descending="1" ref="Y134:Y145"/>
  </sortState>
  <mergeCells count="120">
    <mergeCell ref="A6:Y6"/>
    <mergeCell ref="A8:A9"/>
    <mergeCell ref="B8:B9"/>
    <mergeCell ref="A1:Y1"/>
    <mergeCell ref="A2:Y2"/>
    <mergeCell ref="A4:Y4"/>
    <mergeCell ref="C8:C9"/>
    <mergeCell ref="I8:J9"/>
    <mergeCell ref="U8:V9"/>
    <mergeCell ref="I7:J7"/>
    <mergeCell ref="K7:L7"/>
    <mergeCell ref="M7:N7"/>
    <mergeCell ref="M8:N9"/>
    <mergeCell ref="K8:L9"/>
    <mergeCell ref="Q7:R7"/>
    <mergeCell ref="Q8:R9"/>
    <mergeCell ref="U7:V7"/>
    <mergeCell ref="W7:X7"/>
    <mergeCell ref="W8:X9"/>
    <mergeCell ref="S7:T7"/>
    <mergeCell ref="O7:P7"/>
    <mergeCell ref="E7:F7"/>
    <mergeCell ref="G7:H7"/>
    <mergeCell ref="G8:H9"/>
    <mergeCell ref="K57:L58"/>
    <mergeCell ref="W99:X99"/>
    <mergeCell ref="G99:H99"/>
    <mergeCell ref="I99:J99"/>
    <mergeCell ref="K99:L99"/>
    <mergeCell ref="M99:N99"/>
    <mergeCell ref="O99:P99"/>
    <mergeCell ref="U99:V99"/>
    <mergeCell ref="Q56:R56"/>
    <mergeCell ref="Q57:R58"/>
    <mergeCell ref="S56:T56"/>
    <mergeCell ref="U56:V56"/>
    <mergeCell ref="Q99:R99"/>
    <mergeCell ref="S99:T99"/>
    <mergeCell ref="Z9:Z10"/>
    <mergeCell ref="A50:Y50"/>
    <mergeCell ref="A51:Y51"/>
    <mergeCell ref="A53:Y53"/>
    <mergeCell ref="E8:F9"/>
    <mergeCell ref="S8:T9"/>
    <mergeCell ref="O8:P9"/>
    <mergeCell ref="A10:B10"/>
    <mergeCell ref="E56:F56"/>
    <mergeCell ref="G56:H56"/>
    <mergeCell ref="I56:J56"/>
    <mergeCell ref="K56:L56"/>
    <mergeCell ref="M56:N56"/>
    <mergeCell ref="O56:P56"/>
    <mergeCell ref="A55:Y55"/>
    <mergeCell ref="W56:X56"/>
    <mergeCell ref="E99:F99"/>
    <mergeCell ref="K100:L101"/>
    <mergeCell ref="M100:N101"/>
    <mergeCell ref="W57:X58"/>
    <mergeCell ref="Z58:Z59"/>
    <mergeCell ref="A59:B59"/>
    <mergeCell ref="A93:Y93"/>
    <mergeCell ref="A94:Y94"/>
    <mergeCell ref="A96:Y96"/>
    <mergeCell ref="M57:N58"/>
    <mergeCell ref="O57:P58"/>
    <mergeCell ref="S57:T58"/>
    <mergeCell ref="U57:V58"/>
    <mergeCell ref="A98:Y98"/>
    <mergeCell ref="A100:A101"/>
    <mergeCell ref="W100:X101"/>
    <mergeCell ref="Z101:Z102"/>
    <mergeCell ref="A102:B102"/>
    <mergeCell ref="A57:A58"/>
    <mergeCell ref="B57:B58"/>
    <mergeCell ref="C57:C58"/>
    <mergeCell ref="E57:F58"/>
    <mergeCell ref="G57:H58"/>
    <mergeCell ref="I57:J58"/>
    <mergeCell ref="O100:P101"/>
    <mergeCell ref="Q100:R101"/>
    <mergeCell ref="S100:T101"/>
    <mergeCell ref="U100:V101"/>
    <mergeCell ref="G100:H101"/>
    <mergeCell ref="I100:J101"/>
    <mergeCell ref="B100:B101"/>
    <mergeCell ref="C100:C101"/>
    <mergeCell ref="E100:F101"/>
    <mergeCell ref="G130:H130"/>
    <mergeCell ref="I130:J130"/>
    <mergeCell ref="K130:L130"/>
    <mergeCell ref="M130:N130"/>
    <mergeCell ref="O130:P130"/>
    <mergeCell ref="Q130:R130"/>
    <mergeCell ref="S130:T130"/>
    <mergeCell ref="A124:Y124"/>
    <mergeCell ref="A125:Y125"/>
    <mergeCell ref="K5:L5"/>
    <mergeCell ref="K54:L54"/>
    <mergeCell ref="K97:L97"/>
    <mergeCell ref="K128:L128"/>
    <mergeCell ref="W131:X132"/>
    <mergeCell ref="Z132:Z133"/>
    <mergeCell ref="A133:B133"/>
    <mergeCell ref="O131:P132"/>
    <mergeCell ref="Q131:R132"/>
    <mergeCell ref="S131:T132"/>
    <mergeCell ref="U131:V132"/>
    <mergeCell ref="U130:V130"/>
    <mergeCell ref="W130:X130"/>
    <mergeCell ref="A131:A132"/>
    <mergeCell ref="B131:B132"/>
    <mergeCell ref="C131:C132"/>
    <mergeCell ref="E131:F132"/>
    <mergeCell ref="G131:H132"/>
    <mergeCell ref="I131:J132"/>
    <mergeCell ref="K131:L132"/>
    <mergeCell ref="M131:N132"/>
    <mergeCell ref="A127:Y127"/>
    <mergeCell ref="A129:Y129"/>
    <mergeCell ref="E130:F130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79"/>
  <sheetViews>
    <sheetView zoomScale="70" zoomScaleNormal="70" workbookViewId="0">
      <selection sqref="A1:Y1"/>
    </sheetView>
  </sheetViews>
  <sheetFormatPr baseColWidth="10" defaultRowHeight="12.75" x14ac:dyDescent="0.2"/>
  <cols>
    <col min="1" max="1" width="9.5703125" style="1" bestFit="1" customWidth="1"/>
    <col min="2" max="2" width="40.85546875" style="1" bestFit="1" customWidth="1"/>
    <col min="3" max="3" width="12.28515625" style="1" customWidth="1"/>
    <col min="4" max="4" width="12.5703125" style="1" customWidth="1"/>
    <col min="5" max="5" width="10" style="1" customWidth="1"/>
    <col min="6" max="18" width="11.42578125" style="1" customWidth="1"/>
    <col min="19" max="24" width="11.42578125" style="1" hidden="1" customWidth="1"/>
    <col min="25" max="25" width="10.5703125" style="1" bestFit="1" customWidth="1"/>
    <col min="26" max="26" width="9.5703125" style="1" bestFit="1" customWidth="1"/>
    <col min="27" max="28" width="11.42578125" style="1" customWidth="1"/>
    <col min="29" max="29" width="11.42578125" style="1" hidden="1" customWidth="1"/>
    <col min="30" max="30" width="2.28515625" style="1" hidden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1.28515625" style="1" hidden="1" customWidth="1"/>
    <col min="35" max="35" width="11.42578125" style="1" hidden="1" customWidth="1"/>
    <col min="36" max="40" width="11.42578125" style="1" customWidth="1"/>
    <col min="41" max="16384" width="11.42578125" style="1"/>
  </cols>
  <sheetData>
    <row r="1" spans="1:35" s="2" customFormat="1" ht="23.25" x14ac:dyDescent="0.35">
      <c r="A1" s="80" t="s">
        <v>80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2"/>
    </row>
    <row r="2" spans="1:35" s="2" customFormat="1" ht="24" thickBot="1" x14ac:dyDescent="0.4">
      <c r="A2" s="83" t="s">
        <v>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5"/>
    </row>
    <row r="3" spans="1:35" s="2" customFormat="1" ht="17.25" thickBot="1" x14ac:dyDescent="0.3"/>
    <row r="4" spans="1:35" s="2" customFormat="1" ht="20.25" thickBot="1" x14ac:dyDescent="0.35">
      <c r="A4" s="86" t="s">
        <v>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8"/>
    </row>
    <row r="5" spans="1:35" s="2" customFormat="1" ht="17.25" thickBot="1" x14ac:dyDescent="0.3">
      <c r="K5" s="89" t="s">
        <v>69</v>
      </c>
      <c r="L5" s="90"/>
    </row>
    <row r="6" spans="1:35" s="2" customFormat="1" ht="20.25" thickBot="1" x14ac:dyDescent="0.35">
      <c r="A6" s="75" t="s">
        <v>90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7"/>
    </row>
    <row r="7" spans="1:35" s="2" customFormat="1" ht="17.25" thickBot="1" x14ac:dyDescent="0.3">
      <c r="E7" s="73">
        <f>JUV!E7</f>
        <v>42755</v>
      </c>
      <c r="F7" s="100"/>
      <c r="G7" s="73" t="str">
        <f>JUV!G7</f>
        <v>09 y 10/02/2017</v>
      </c>
      <c r="H7" s="100"/>
      <c r="I7" s="73">
        <f>JUV!I7</f>
        <v>42876</v>
      </c>
      <c r="J7" s="100"/>
      <c r="K7" s="73" t="str">
        <f>JUV!K7</f>
        <v>10 y 11/06/2017</v>
      </c>
      <c r="L7" s="100"/>
      <c r="M7" s="73">
        <f>JUV!M7</f>
        <v>42995</v>
      </c>
      <c r="N7" s="100"/>
      <c r="O7" s="73">
        <f>JUV!O7</f>
        <v>43022</v>
      </c>
      <c r="P7" s="100"/>
      <c r="Q7" s="73">
        <f>JUV!Q7</f>
        <v>43065</v>
      </c>
      <c r="R7" s="100"/>
      <c r="S7" s="73">
        <f>JUV!S7</f>
        <v>0</v>
      </c>
      <c r="T7" s="100"/>
      <c r="U7" s="73">
        <f>JUV!U7</f>
        <v>0</v>
      </c>
      <c r="V7" s="100"/>
      <c r="W7" s="73">
        <f>JUV!W7</f>
        <v>0</v>
      </c>
      <c r="X7" s="100"/>
    </row>
    <row r="8" spans="1:35" s="2" customFormat="1" ht="16.5" customHeight="1" thickBot="1" x14ac:dyDescent="0.3">
      <c r="A8" s="95" t="s">
        <v>0</v>
      </c>
      <c r="B8" s="95" t="s">
        <v>1</v>
      </c>
      <c r="C8" s="67" t="s">
        <v>7</v>
      </c>
      <c r="D8" s="3" t="s">
        <v>8</v>
      </c>
      <c r="E8" s="69" t="str">
        <f>JUV!E8</f>
        <v>Necocea Golf Club - POJ -</v>
      </c>
      <c r="F8" s="70"/>
      <c r="G8" s="69" t="str">
        <f>JUV!G8</f>
        <v>Sierra de los Padres G.C. AMD</v>
      </c>
      <c r="H8" s="70"/>
      <c r="I8" s="69" t="str">
        <f>JUV!I8</f>
        <v>Tandil Golf Club</v>
      </c>
      <c r="J8" s="70"/>
      <c r="K8" s="69" t="str">
        <f>JUV!K8</f>
        <v>Cariló Golf</v>
      </c>
      <c r="L8" s="70"/>
      <c r="M8" s="69" t="str">
        <f>JUV!M8</f>
        <v>Club Mar del Plata S.A.</v>
      </c>
      <c r="N8" s="70"/>
      <c r="O8" s="69" t="str">
        <f>JUV!O8</f>
        <v>Cardón Miramar Links</v>
      </c>
      <c r="P8" s="70"/>
      <c r="Q8" s="69" t="str">
        <f>JUV!Q8</f>
        <v>Mar del Plata Gof Club C.N.</v>
      </c>
      <c r="R8" s="70"/>
      <c r="S8" s="69">
        <f>JUV!S8</f>
        <v>0</v>
      </c>
      <c r="T8" s="70"/>
      <c r="U8" s="69">
        <f>JUV!U8</f>
        <v>0</v>
      </c>
      <c r="V8" s="70"/>
      <c r="W8" s="69">
        <f>JUV!W8</f>
        <v>0</v>
      </c>
      <c r="X8" s="70"/>
    </row>
    <row r="9" spans="1:35" s="2" customFormat="1" ht="17.25" thickBot="1" x14ac:dyDescent="0.3">
      <c r="A9" s="96"/>
      <c r="B9" s="96"/>
      <c r="C9" s="68"/>
      <c r="D9" s="4" t="s">
        <v>9</v>
      </c>
      <c r="E9" s="71"/>
      <c r="F9" s="72"/>
      <c r="G9" s="71"/>
      <c r="H9" s="72"/>
      <c r="I9" s="71"/>
      <c r="J9" s="72"/>
      <c r="K9" s="71"/>
      <c r="L9" s="72"/>
      <c r="M9" s="71"/>
      <c r="N9" s="72"/>
      <c r="O9" s="71"/>
      <c r="P9" s="72"/>
      <c r="Q9" s="71"/>
      <c r="R9" s="72"/>
      <c r="S9" s="71"/>
      <c r="T9" s="72"/>
      <c r="U9" s="71"/>
      <c r="V9" s="72"/>
      <c r="W9" s="71"/>
      <c r="X9" s="72"/>
      <c r="Z9" s="95" t="s">
        <v>0</v>
      </c>
    </row>
    <row r="10" spans="1:35" s="2" customFormat="1" ht="17.25" thickBot="1" x14ac:dyDescent="0.3">
      <c r="A10" s="97"/>
      <c r="B10" s="98"/>
      <c r="C10" s="25"/>
      <c r="D10" s="25"/>
      <c r="E10" s="35" t="s">
        <v>3</v>
      </c>
      <c r="F10" s="36" t="s">
        <v>4</v>
      </c>
      <c r="G10" s="35" t="s">
        <v>3</v>
      </c>
      <c r="H10" s="36" t="s">
        <v>4</v>
      </c>
      <c r="I10" s="35" t="s">
        <v>3</v>
      </c>
      <c r="J10" s="36" t="s">
        <v>4</v>
      </c>
      <c r="K10" s="35" t="s">
        <v>3</v>
      </c>
      <c r="L10" s="36" t="s">
        <v>4</v>
      </c>
      <c r="M10" s="35" t="s">
        <v>3</v>
      </c>
      <c r="N10" s="36" t="s">
        <v>4</v>
      </c>
      <c r="O10" s="35" t="s">
        <v>3</v>
      </c>
      <c r="P10" s="36" t="s">
        <v>4</v>
      </c>
      <c r="Q10" s="35" t="s">
        <v>3</v>
      </c>
      <c r="R10" s="36" t="s">
        <v>4</v>
      </c>
      <c r="S10" s="35" t="s">
        <v>3</v>
      </c>
      <c r="T10" s="36" t="s">
        <v>4</v>
      </c>
      <c r="U10" s="35" t="s">
        <v>3</v>
      </c>
      <c r="V10" s="36" t="s">
        <v>4</v>
      </c>
      <c r="W10" s="35" t="s">
        <v>3</v>
      </c>
      <c r="X10" s="36" t="s">
        <v>4</v>
      </c>
      <c r="Y10" s="43" t="s">
        <v>2</v>
      </c>
      <c r="Z10" s="96"/>
      <c r="AE10" s="10">
        <v>0.1</v>
      </c>
      <c r="AG10" s="10">
        <v>0.2</v>
      </c>
      <c r="AI10" s="10">
        <v>0.5</v>
      </c>
    </row>
    <row r="11" spans="1:35" s="2" customFormat="1" ht="16.5" x14ac:dyDescent="0.25">
      <c r="A11" s="11">
        <f>Z11</f>
        <v>1</v>
      </c>
      <c r="B11" s="12" t="s">
        <v>116</v>
      </c>
      <c r="C11" s="13" t="s">
        <v>17</v>
      </c>
      <c r="D11" s="14">
        <v>37643</v>
      </c>
      <c r="E11" s="55">
        <v>81</v>
      </c>
      <c r="F11" s="53">
        <v>100</v>
      </c>
      <c r="G11" s="55">
        <v>153</v>
      </c>
      <c r="H11" s="54">
        <v>105</v>
      </c>
      <c r="I11" s="55">
        <v>79</v>
      </c>
      <c r="J11" s="62"/>
      <c r="K11" s="55">
        <v>162</v>
      </c>
      <c r="L11" s="53">
        <v>105</v>
      </c>
      <c r="M11" s="15">
        <v>84</v>
      </c>
      <c r="N11" s="61"/>
      <c r="O11" s="15">
        <v>84</v>
      </c>
      <c r="P11" s="16">
        <v>85</v>
      </c>
      <c r="Q11" s="15">
        <v>80</v>
      </c>
      <c r="R11" s="16">
        <v>50</v>
      </c>
      <c r="S11" s="15"/>
      <c r="T11" s="16"/>
      <c r="U11" s="15"/>
      <c r="V11" s="27"/>
      <c r="W11" s="15"/>
      <c r="X11" s="16"/>
      <c r="Y11" s="17">
        <f>SUM(F11,H11+J11+L11+N11+R11+P11+T11+V11+X11)</f>
        <v>445</v>
      </c>
      <c r="Z11" s="11">
        <v>1</v>
      </c>
      <c r="AC11" s="16">
        <v>100</v>
      </c>
      <c r="AE11" s="16">
        <v>110</v>
      </c>
      <c r="AG11" s="16">
        <v>120</v>
      </c>
      <c r="AI11" s="27">
        <v>150</v>
      </c>
    </row>
    <row r="12" spans="1:35" s="2" customFormat="1" ht="16.5" x14ac:dyDescent="0.25">
      <c r="A12" s="11">
        <f t="shared" ref="A12:A55" si="0">Z12</f>
        <v>2</v>
      </c>
      <c r="B12" s="12" t="s">
        <v>117</v>
      </c>
      <c r="C12" s="13" t="s">
        <v>11</v>
      </c>
      <c r="D12" s="14">
        <v>37790</v>
      </c>
      <c r="E12" s="55">
        <v>82</v>
      </c>
      <c r="F12" s="61"/>
      <c r="G12" s="55">
        <v>163</v>
      </c>
      <c r="H12" s="54">
        <v>60</v>
      </c>
      <c r="I12" s="55">
        <v>78</v>
      </c>
      <c r="J12" s="53">
        <v>100</v>
      </c>
      <c r="K12" s="55">
        <v>180</v>
      </c>
      <c r="L12" s="53">
        <v>75</v>
      </c>
      <c r="M12" s="15"/>
      <c r="N12" s="16"/>
      <c r="O12" s="15">
        <v>84</v>
      </c>
      <c r="P12" s="27">
        <v>85</v>
      </c>
      <c r="Q12" s="15">
        <v>71</v>
      </c>
      <c r="R12" s="16">
        <v>100</v>
      </c>
      <c r="S12" s="15"/>
      <c r="T12" s="16"/>
      <c r="U12" s="15"/>
      <c r="V12" s="27"/>
      <c r="W12" s="15"/>
      <c r="X12" s="16"/>
      <c r="Y12" s="17">
        <f>SUM(F12,H12+J12+L12+N12+R12+P12+T12+V12+X12)</f>
        <v>420</v>
      </c>
      <c r="Z12" s="11">
        <v>2</v>
      </c>
      <c r="AC12" s="16">
        <v>70</v>
      </c>
      <c r="AE12" s="16">
        <v>77</v>
      </c>
      <c r="AG12" s="16">
        <v>84</v>
      </c>
      <c r="AI12" s="27">
        <v>105</v>
      </c>
    </row>
    <row r="13" spans="1:35" s="2" customFormat="1" ht="16.5" x14ac:dyDescent="0.25">
      <c r="A13" s="11">
        <f t="shared" si="0"/>
        <v>3</v>
      </c>
      <c r="B13" s="12" t="s">
        <v>123</v>
      </c>
      <c r="C13" s="13" t="s">
        <v>15</v>
      </c>
      <c r="D13" s="14">
        <v>37317</v>
      </c>
      <c r="E13" s="55">
        <v>91</v>
      </c>
      <c r="F13" s="61"/>
      <c r="G13" s="55">
        <v>170</v>
      </c>
      <c r="H13" s="54">
        <v>13.5</v>
      </c>
      <c r="I13" s="55">
        <v>79</v>
      </c>
      <c r="J13" s="54">
        <v>53.33</v>
      </c>
      <c r="K13" s="55">
        <v>154</v>
      </c>
      <c r="L13" s="53">
        <v>150</v>
      </c>
      <c r="M13" s="15">
        <v>77</v>
      </c>
      <c r="N13" s="27">
        <v>100</v>
      </c>
      <c r="O13" s="15">
        <v>91</v>
      </c>
      <c r="P13" s="61"/>
      <c r="Q13" s="15">
        <v>79</v>
      </c>
      <c r="R13" s="16">
        <v>70</v>
      </c>
      <c r="S13" s="15"/>
      <c r="T13" s="16"/>
      <c r="U13" s="15"/>
      <c r="V13" s="27"/>
      <c r="W13" s="15"/>
      <c r="X13" s="16"/>
      <c r="Y13" s="17">
        <f>SUM(F13,H13+J13+L13+N13+R13+P13+T13+V13+X13)</f>
        <v>386.83</v>
      </c>
      <c r="Z13" s="11">
        <v>3</v>
      </c>
      <c r="AC13" s="16">
        <v>50</v>
      </c>
      <c r="AE13" s="16">
        <v>55</v>
      </c>
      <c r="AG13" s="16">
        <v>60</v>
      </c>
      <c r="AI13" s="27">
        <v>75</v>
      </c>
    </row>
    <row r="14" spans="1:35" s="2" customFormat="1" ht="16.5" x14ac:dyDescent="0.25">
      <c r="A14" s="11">
        <f t="shared" si="0"/>
        <v>4</v>
      </c>
      <c r="B14" s="12" t="s">
        <v>155</v>
      </c>
      <c r="C14" s="13" t="s">
        <v>16</v>
      </c>
      <c r="D14" s="14">
        <v>37691</v>
      </c>
      <c r="E14" s="55"/>
      <c r="F14" s="53"/>
      <c r="G14" s="55">
        <v>151</v>
      </c>
      <c r="H14" s="53">
        <v>150</v>
      </c>
      <c r="I14" s="55">
        <v>94</v>
      </c>
      <c r="J14" s="54">
        <v>4</v>
      </c>
      <c r="K14" s="55"/>
      <c r="L14" s="53"/>
      <c r="M14" s="15">
        <v>83</v>
      </c>
      <c r="N14" s="16">
        <v>35</v>
      </c>
      <c r="O14" s="15">
        <v>86</v>
      </c>
      <c r="P14" s="27">
        <v>50</v>
      </c>
      <c r="Q14" s="15">
        <v>83</v>
      </c>
      <c r="R14" s="61"/>
      <c r="S14" s="15"/>
      <c r="T14" s="16"/>
      <c r="U14" s="15"/>
      <c r="V14" s="27"/>
      <c r="W14" s="15"/>
      <c r="X14" s="16"/>
      <c r="Y14" s="17">
        <f>SUM(F14,H14+J14+L14+N14+R14+P14+T14+V14+X14)</f>
        <v>239</v>
      </c>
      <c r="Z14" s="11">
        <v>4</v>
      </c>
      <c r="AC14" s="16">
        <v>40</v>
      </c>
      <c r="AE14" s="16">
        <v>44</v>
      </c>
      <c r="AG14" s="16">
        <v>48</v>
      </c>
      <c r="AI14" s="27">
        <v>60</v>
      </c>
    </row>
    <row r="15" spans="1:35" s="2" customFormat="1" ht="16.5" x14ac:dyDescent="0.25">
      <c r="A15" s="11">
        <f t="shared" si="0"/>
        <v>5</v>
      </c>
      <c r="B15" s="12" t="s">
        <v>118</v>
      </c>
      <c r="C15" s="13" t="s">
        <v>14</v>
      </c>
      <c r="D15" s="14">
        <v>37624</v>
      </c>
      <c r="E15" s="55">
        <v>82</v>
      </c>
      <c r="F15" s="53">
        <v>53.33</v>
      </c>
      <c r="G15" s="55">
        <v>170</v>
      </c>
      <c r="H15" s="62"/>
      <c r="I15" s="55">
        <v>79</v>
      </c>
      <c r="J15" s="54">
        <v>53.33</v>
      </c>
      <c r="K15" s="55">
        <v>189</v>
      </c>
      <c r="L15" s="53">
        <v>22.5</v>
      </c>
      <c r="M15" s="15">
        <v>82</v>
      </c>
      <c r="N15" s="16">
        <v>50</v>
      </c>
      <c r="O15" s="15">
        <v>87</v>
      </c>
      <c r="P15" s="16">
        <v>40</v>
      </c>
      <c r="Q15" s="15"/>
      <c r="R15" s="27"/>
      <c r="S15" s="15"/>
      <c r="T15" s="16"/>
      <c r="U15" s="15"/>
      <c r="V15" s="27"/>
      <c r="W15" s="15"/>
      <c r="X15" s="16"/>
      <c r="Y15" s="17">
        <f>SUM(F15,H15+J15+L15+N15+R15+P15+T15+V15+X15)</f>
        <v>219.15999999999997</v>
      </c>
      <c r="Z15" s="11">
        <v>5</v>
      </c>
      <c r="AC15" s="16">
        <v>30</v>
      </c>
      <c r="AE15" s="16">
        <v>33</v>
      </c>
      <c r="AG15" s="16">
        <v>36</v>
      </c>
      <c r="AI15" s="27">
        <v>45</v>
      </c>
    </row>
    <row r="16" spans="1:35" s="2" customFormat="1" ht="16.5" x14ac:dyDescent="0.25">
      <c r="A16" s="11">
        <f t="shared" si="0"/>
        <v>6</v>
      </c>
      <c r="B16" s="12" t="s">
        <v>125</v>
      </c>
      <c r="C16" s="13" t="s">
        <v>14</v>
      </c>
      <c r="D16" s="14">
        <v>37347</v>
      </c>
      <c r="E16" s="55">
        <v>92</v>
      </c>
      <c r="F16" s="53">
        <v>8</v>
      </c>
      <c r="G16" s="55">
        <v>164</v>
      </c>
      <c r="H16" s="53">
        <v>45</v>
      </c>
      <c r="I16" s="55">
        <v>85</v>
      </c>
      <c r="J16" s="54">
        <v>15</v>
      </c>
      <c r="K16" s="55"/>
      <c r="L16" s="53"/>
      <c r="M16" s="15">
        <v>81</v>
      </c>
      <c r="N16" s="16">
        <v>70</v>
      </c>
      <c r="O16" s="15">
        <v>89</v>
      </c>
      <c r="P16" s="61"/>
      <c r="Q16" s="15">
        <v>82</v>
      </c>
      <c r="R16" s="16">
        <v>40</v>
      </c>
      <c r="S16" s="15"/>
      <c r="T16" s="16"/>
      <c r="U16" s="15"/>
      <c r="V16" s="27"/>
      <c r="W16" s="15"/>
      <c r="X16" s="16"/>
      <c r="Y16" s="17">
        <f>SUM(F16,H16+J16+L16+N16+R16+P16+T16+V16+X16)</f>
        <v>178</v>
      </c>
      <c r="Z16" s="11">
        <v>6</v>
      </c>
      <c r="AC16" s="16">
        <v>20</v>
      </c>
      <c r="AE16" s="16">
        <v>22</v>
      </c>
      <c r="AG16" s="16">
        <v>24</v>
      </c>
      <c r="AI16" s="27">
        <v>30</v>
      </c>
    </row>
    <row r="17" spans="1:35" s="2" customFormat="1" ht="16.5" x14ac:dyDescent="0.25">
      <c r="A17" s="11">
        <f t="shared" si="0"/>
        <v>7</v>
      </c>
      <c r="B17" s="12" t="s">
        <v>120</v>
      </c>
      <c r="C17" s="13" t="s">
        <v>15</v>
      </c>
      <c r="D17" s="14">
        <v>37354</v>
      </c>
      <c r="E17" s="55">
        <v>89</v>
      </c>
      <c r="F17" s="53">
        <v>30</v>
      </c>
      <c r="G17" s="55">
        <v>169</v>
      </c>
      <c r="H17" s="61"/>
      <c r="I17" s="55">
        <v>83</v>
      </c>
      <c r="J17" s="54">
        <v>20</v>
      </c>
      <c r="K17" s="55">
        <v>181</v>
      </c>
      <c r="L17" s="53">
        <v>60</v>
      </c>
      <c r="M17" s="15">
        <v>91</v>
      </c>
      <c r="N17" s="16">
        <v>12</v>
      </c>
      <c r="O17" s="15"/>
      <c r="P17" s="27"/>
      <c r="Q17" s="15"/>
      <c r="R17" s="16"/>
      <c r="S17" s="15"/>
      <c r="T17" s="16"/>
      <c r="U17" s="15"/>
      <c r="V17" s="27"/>
      <c r="W17" s="15"/>
      <c r="X17" s="16"/>
      <c r="Y17" s="17">
        <f>SUM(F17,H17+J17+L17+N17+R17+P17+T17+V17+X17)</f>
        <v>122</v>
      </c>
      <c r="Z17" s="11">
        <v>7</v>
      </c>
      <c r="AC17" s="16">
        <v>15</v>
      </c>
      <c r="AE17" s="16">
        <v>16.5</v>
      </c>
      <c r="AG17" s="16">
        <v>18</v>
      </c>
      <c r="AI17" s="27">
        <v>22.5</v>
      </c>
    </row>
    <row r="18" spans="1:35" s="2" customFormat="1" ht="16.5" x14ac:dyDescent="0.25">
      <c r="A18" s="11">
        <f t="shared" si="0"/>
        <v>8</v>
      </c>
      <c r="B18" s="12" t="s">
        <v>72</v>
      </c>
      <c r="C18" s="13" t="s">
        <v>15</v>
      </c>
      <c r="D18" s="14">
        <v>37601</v>
      </c>
      <c r="E18" s="55">
        <v>104</v>
      </c>
      <c r="F18" s="53">
        <v>1</v>
      </c>
      <c r="G18" s="55">
        <v>190</v>
      </c>
      <c r="H18" s="62"/>
      <c r="I18" s="55">
        <v>82</v>
      </c>
      <c r="J18" s="54">
        <v>30</v>
      </c>
      <c r="K18" s="55">
        <v>188</v>
      </c>
      <c r="L18" s="53">
        <v>30</v>
      </c>
      <c r="M18" s="15">
        <v>88</v>
      </c>
      <c r="N18" s="27">
        <v>15</v>
      </c>
      <c r="O18" s="15"/>
      <c r="P18" s="16"/>
      <c r="Q18" s="15">
        <v>87</v>
      </c>
      <c r="R18" s="16">
        <v>17.5</v>
      </c>
      <c r="S18" s="15"/>
      <c r="T18" s="16"/>
      <c r="U18" s="15"/>
      <c r="V18" s="27"/>
      <c r="W18" s="15"/>
      <c r="X18" s="16"/>
      <c r="Y18" s="17">
        <f>SUM(F18,H18+J18+L18+N18+R18+P18+T18+V18+X18)</f>
        <v>93.5</v>
      </c>
      <c r="Z18" s="11">
        <v>8</v>
      </c>
      <c r="AC18" s="16">
        <v>12</v>
      </c>
      <c r="AE18" s="16">
        <v>13.2</v>
      </c>
      <c r="AG18" s="16">
        <v>14.4</v>
      </c>
      <c r="AI18" s="27">
        <v>18</v>
      </c>
    </row>
    <row r="19" spans="1:35" s="2" customFormat="1" ht="16.5" x14ac:dyDescent="0.25">
      <c r="A19" s="11">
        <f t="shared" si="0"/>
        <v>9</v>
      </c>
      <c r="B19" s="12" t="s">
        <v>119</v>
      </c>
      <c r="C19" s="13" t="s">
        <v>15</v>
      </c>
      <c r="D19" s="14">
        <v>37417</v>
      </c>
      <c r="E19" s="55">
        <v>82</v>
      </c>
      <c r="F19" s="53">
        <v>53.33</v>
      </c>
      <c r="G19" s="55">
        <v>168</v>
      </c>
      <c r="H19" s="54">
        <v>26.25</v>
      </c>
      <c r="I19" s="55"/>
      <c r="J19" s="54"/>
      <c r="K19" s="55"/>
      <c r="L19" s="53"/>
      <c r="M19" s="15"/>
      <c r="N19" s="27"/>
      <c r="O19" s="15"/>
      <c r="P19" s="16"/>
      <c r="Q19" s="15"/>
      <c r="R19" s="16"/>
      <c r="S19" s="15"/>
      <c r="T19" s="16"/>
      <c r="U19" s="15"/>
      <c r="V19" s="27"/>
      <c r="W19" s="15"/>
      <c r="X19" s="16"/>
      <c r="Y19" s="17">
        <f>SUM(F19,H19+J19+L19+N19+R19+P19+T19+V19+X19)</f>
        <v>79.58</v>
      </c>
      <c r="Z19" s="11">
        <v>9</v>
      </c>
      <c r="AC19" s="16">
        <v>10</v>
      </c>
      <c r="AE19" s="16">
        <v>11</v>
      </c>
      <c r="AG19" s="16">
        <v>12</v>
      </c>
      <c r="AI19" s="27">
        <v>15</v>
      </c>
    </row>
    <row r="20" spans="1:35" s="2" customFormat="1" ht="16.5" x14ac:dyDescent="0.25">
      <c r="A20" s="11">
        <f t="shared" si="0"/>
        <v>10</v>
      </c>
      <c r="B20" s="12" t="s">
        <v>156</v>
      </c>
      <c r="C20" s="13" t="s">
        <v>14</v>
      </c>
      <c r="D20" s="14">
        <v>37442</v>
      </c>
      <c r="E20" s="55"/>
      <c r="F20" s="53"/>
      <c r="G20" s="55">
        <v>156</v>
      </c>
      <c r="H20" s="54">
        <v>75</v>
      </c>
      <c r="I20" s="55"/>
      <c r="J20" s="54"/>
      <c r="K20" s="55"/>
      <c r="L20" s="53"/>
      <c r="M20" s="15"/>
      <c r="N20" s="16"/>
      <c r="O20" s="15"/>
      <c r="P20" s="16"/>
      <c r="Q20" s="15"/>
      <c r="R20" s="16"/>
      <c r="S20" s="15"/>
      <c r="T20" s="16"/>
      <c r="U20" s="15"/>
      <c r="V20" s="27"/>
      <c r="W20" s="15"/>
      <c r="X20" s="16"/>
      <c r="Y20" s="17">
        <f>SUM(F20,H20+J20+L20+N20+R20+P20+T20+V20+X20)</f>
        <v>75</v>
      </c>
      <c r="Z20" s="11">
        <v>10</v>
      </c>
      <c r="AC20" s="16">
        <v>8</v>
      </c>
      <c r="AE20" s="16">
        <v>8.8000000000000007</v>
      </c>
      <c r="AG20" s="16">
        <v>9.6</v>
      </c>
      <c r="AI20" s="27">
        <v>12</v>
      </c>
    </row>
    <row r="21" spans="1:35" s="2" customFormat="1" ht="16.5" x14ac:dyDescent="0.25">
      <c r="A21" s="11">
        <f t="shared" si="0"/>
        <v>11</v>
      </c>
      <c r="B21" s="12" t="s">
        <v>128</v>
      </c>
      <c r="C21" s="13" t="s">
        <v>64</v>
      </c>
      <c r="D21" s="14">
        <v>37832</v>
      </c>
      <c r="E21" s="55">
        <v>97</v>
      </c>
      <c r="F21" s="61"/>
      <c r="G21" s="55">
        <v>186</v>
      </c>
      <c r="H21" s="54">
        <v>3</v>
      </c>
      <c r="I21" s="55">
        <v>93</v>
      </c>
      <c r="J21" s="54">
        <v>6</v>
      </c>
      <c r="K21" s="55">
        <v>201</v>
      </c>
      <c r="L21" s="53">
        <v>9</v>
      </c>
      <c r="M21" s="15">
        <v>83</v>
      </c>
      <c r="N21" s="16">
        <v>35</v>
      </c>
      <c r="O21" s="15">
        <v>107</v>
      </c>
      <c r="P21" s="61"/>
      <c r="Q21" s="15">
        <v>87</v>
      </c>
      <c r="R21" s="16">
        <v>17.5</v>
      </c>
      <c r="S21" s="15"/>
      <c r="T21" s="16"/>
      <c r="U21" s="15"/>
      <c r="V21" s="27"/>
      <c r="W21" s="15"/>
      <c r="X21" s="16"/>
      <c r="Y21" s="17">
        <f>SUM(F21,H21+J21+L21+N21+R21+P21+T21+V21+X21)</f>
        <v>70.5</v>
      </c>
      <c r="Z21" s="11">
        <v>11</v>
      </c>
      <c r="AC21" s="16">
        <v>6</v>
      </c>
      <c r="AE21" s="16">
        <v>6.6</v>
      </c>
      <c r="AG21" s="16">
        <v>7.2</v>
      </c>
      <c r="AI21" s="27">
        <v>9</v>
      </c>
    </row>
    <row r="22" spans="1:35" s="2" customFormat="1" ht="16.5" x14ac:dyDescent="0.25">
      <c r="A22" s="11">
        <f t="shared" si="0"/>
        <v>12</v>
      </c>
      <c r="B22" s="12" t="s">
        <v>126</v>
      </c>
      <c r="C22" s="13" t="s">
        <v>11</v>
      </c>
      <c r="D22" s="14">
        <v>37467</v>
      </c>
      <c r="E22" s="55">
        <v>94</v>
      </c>
      <c r="F22" s="53">
        <v>6</v>
      </c>
      <c r="G22" s="55">
        <v>187</v>
      </c>
      <c r="H22" s="53">
        <v>1.5</v>
      </c>
      <c r="I22" s="55"/>
      <c r="J22" s="54"/>
      <c r="K22" s="55">
        <v>183</v>
      </c>
      <c r="L22" s="53">
        <v>45</v>
      </c>
      <c r="M22" s="15"/>
      <c r="N22" s="16"/>
      <c r="O22" s="15"/>
      <c r="P22" s="16"/>
      <c r="Q22" s="15"/>
      <c r="R22" s="16"/>
      <c r="S22" s="15"/>
      <c r="T22" s="16"/>
      <c r="U22" s="15"/>
      <c r="V22" s="27"/>
      <c r="W22" s="15"/>
      <c r="X22" s="16"/>
      <c r="Y22" s="17">
        <f>SUM(F22,H22+J22+L22+N22+R22+P22+T22+V22+X22)</f>
        <v>52.5</v>
      </c>
      <c r="Z22" s="11">
        <v>12</v>
      </c>
      <c r="AC22" s="16">
        <v>4</v>
      </c>
      <c r="AE22" s="16">
        <v>4.4000000000000004</v>
      </c>
      <c r="AG22" s="16">
        <v>4.8</v>
      </c>
      <c r="AI22" s="27">
        <v>6</v>
      </c>
    </row>
    <row r="23" spans="1:35" s="2" customFormat="1" ht="16.5" x14ac:dyDescent="0.25">
      <c r="A23" s="11">
        <f>Z23</f>
        <v>13</v>
      </c>
      <c r="B23" s="12" t="s">
        <v>79</v>
      </c>
      <c r="C23" s="13" t="s">
        <v>14</v>
      </c>
      <c r="D23" s="14">
        <v>37316</v>
      </c>
      <c r="E23" s="55">
        <v>106</v>
      </c>
      <c r="F23" s="53">
        <v>0.5</v>
      </c>
      <c r="G23" s="55">
        <v>196</v>
      </c>
      <c r="H23" s="54">
        <v>0.75</v>
      </c>
      <c r="I23" s="55"/>
      <c r="J23" s="54"/>
      <c r="K23" s="55">
        <v>190</v>
      </c>
      <c r="L23" s="53">
        <v>18</v>
      </c>
      <c r="M23" s="15">
        <v>96</v>
      </c>
      <c r="N23" s="61"/>
      <c r="O23" s="15">
        <v>96</v>
      </c>
      <c r="P23" s="16">
        <v>13.5</v>
      </c>
      <c r="Q23" s="15">
        <v>92</v>
      </c>
      <c r="R23" s="16">
        <v>10</v>
      </c>
      <c r="S23" s="15"/>
      <c r="T23" s="16"/>
      <c r="U23" s="15"/>
      <c r="V23" s="27"/>
      <c r="W23" s="15"/>
      <c r="X23" s="16"/>
      <c r="Y23" s="17">
        <f>SUM(F23,H23+J23+L23+N23+R23+P23+T23+V23+X23)</f>
        <v>42.75</v>
      </c>
      <c r="Z23" s="11">
        <v>13</v>
      </c>
      <c r="AC23" s="16">
        <v>3</v>
      </c>
      <c r="AE23" s="16">
        <v>3.3</v>
      </c>
      <c r="AG23" s="16">
        <v>3.6</v>
      </c>
      <c r="AI23" s="27">
        <v>4.5</v>
      </c>
    </row>
    <row r="24" spans="1:35" s="2" customFormat="1" ht="16.5" x14ac:dyDescent="0.25">
      <c r="A24" s="11">
        <f t="shared" si="0"/>
        <v>14</v>
      </c>
      <c r="B24" s="12" t="s">
        <v>129</v>
      </c>
      <c r="C24" s="13" t="s">
        <v>14</v>
      </c>
      <c r="D24" s="14">
        <v>37476</v>
      </c>
      <c r="E24" s="55">
        <v>99</v>
      </c>
      <c r="F24" s="53">
        <v>2</v>
      </c>
      <c r="G24" s="55">
        <v>197</v>
      </c>
      <c r="H24" s="62"/>
      <c r="I24" s="55">
        <v>92</v>
      </c>
      <c r="J24" s="54">
        <v>8</v>
      </c>
      <c r="K24" s="55">
        <v>231</v>
      </c>
      <c r="L24" s="53">
        <v>6</v>
      </c>
      <c r="M24" s="15">
        <v>96</v>
      </c>
      <c r="N24" s="61"/>
      <c r="O24" s="15">
        <v>99</v>
      </c>
      <c r="P24" s="16">
        <v>10</v>
      </c>
      <c r="Q24" s="15">
        <v>91</v>
      </c>
      <c r="R24" s="16">
        <v>12</v>
      </c>
      <c r="S24" s="15"/>
      <c r="T24" s="16"/>
      <c r="U24" s="15"/>
      <c r="V24" s="27"/>
      <c r="W24" s="15"/>
      <c r="X24" s="16"/>
      <c r="Y24" s="17">
        <f>SUM(F24,H24+J24+L24+N24+R24+P24+T24+V24+X24)</f>
        <v>38</v>
      </c>
      <c r="Z24" s="11">
        <v>14</v>
      </c>
      <c r="AC24" s="16">
        <v>2</v>
      </c>
      <c r="AE24" s="16">
        <v>2.2000000000000002</v>
      </c>
      <c r="AG24" s="16">
        <v>2.4</v>
      </c>
      <c r="AI24" s="27">
        <v>3</v>
      </c>
    </row>
    <row r="25" spans="1:35" s="2" customFormat="1" ht="16.5" x14ac:dyDescent="0.25">
      <c r="A25" s="11">
        <f t="shared" si="0"/>
        <v>15</v>
      </c>
      <c r="B25" s="12" t="s">
        <v>124</v>
      </c>
      <c r="C25" s="13" t="s">
        <v>15</v>
      </c>
      <c r="D25" s="14">
        <v>37511</v>
      </c>
      <c r="E25" s="55">
        <v>91</v>
      </c>
      <c r="F25" s="53">
        <v>11</v>
      </c>
      <c r="G25" s="55"/>
      <c r="H25" s="54"/>
      <c r="I25" s="55">
        <v>88</v>
      </c>
      <c r="J25" s="54">
        <v>10</v>
      </c>
      <c r="K25" s="55">
        <v>197</v>
      </c>
      <c r="L25" s="53">
        <v>15</v>
      </c>
      <c r="M25" s="15"/>
      <c r="N25" s="16"/>
      <c r="O25" s="15"/>
      <c r="P25" s="16"/>
      <c r="Q25" s="15"/>
      <c r="R25" s="16"/>
      <c r="S25" s="15"/>
      <c r="T25" s="16"/>
      <c r="U25" s="15"/>
      <c r="V25" s="27"/>
      <c r="W25" s="15"/>
      <c r="X25" s="16"/>
      <c r="Y25" s="17">
        <f>SUM(F25,H25+J25+L25+N25+R25+P25+T25+V25+X25)</f>
        <v>36</v>
      </c>
      <c r="Z25" s="11">
        <v>15</v>
      </c>
      <c r="AC25" s="26">
        <v>1</v>
      </c>
      <c r="AE25" s="16">
        <v>1.1000000000000001</v>
      </c>
      <c r="AG25" s="16">
        <v>1.2</v>
      </c>
      <c r="AI25" s="27">
        <v>1.5</v>
      </c>
    </row>
    <row r="26" spans="1:35" s="2" customFormat="1" ht="16.5" x14ac:dyDescent="0.25">
      <c r="A26" s="11">
        <f t="shared" si="0"/>
        <v>16</v>
      </c>
      <c r="B26" s="12" t="s">
        <v>122</v>
      </c>
      <c r="C26" s="13" t="s">
        <v>15</v>
      </c>
      <c r="D26" s="14">
        <v>37657</v>
      </c>
      <c r="E26" s="55">
        <v>90</v>
      </c>
      <c r="F26" s="53">
        <v>17.5</v>
      </c>
      <c r="G26" s="55">
        <v>177</v>
      </c>
      <c r="H26" s="54">
        <v>6</v>
      </c>
      <c r="I26" s="55">
        <v>86</v>
      </c>
      <c r="J26" s="54">
        <v>12</v>
      </c>
      <c r="K26" s="55"/>
      <c r="L26" s="53"/>
      <c r="M26" s="15"/>
      <c r="N26" s="16"/>
      <c r="O26" s="15"/>
      <c r="P26" s="16"/>
      <c r="Q26" s="15"/>
      <c r="R26" s="16"/>
      <c r="S26" s="15"/>
      <c r="T26" s="16"/>
      <c r="U26" s="15"/>
      <c r="V26" s="27"/>
      <c r="W26" s="15"/>
      <c r="X26" s="16"/>
      <c r="Y26" s="17">
        <f>SUM(F26,H26+J26+L26+N26+R26+P26+T26+V26+X26)</f>
        <v>35.5</v>
      </c>
      <c r="Z26" s="11">
        <v>16</v>
      </c>
      <c r="AC26" s="18">
        <f>SUM(AC11:AC25)</f>
        <v>371</v>
      </c>
      <c r="AE26" s="18">
        <f>SUM(AE11:AE25)</f>
        <v>408.1</v>
      </c>
      <c r="AG26" s="18">
        <f>SUM(AG11:AG25)</f>
        <v>445.2</v>
      </c>
      <c r="AI26" s="18">
        <f>SUM(AI11:AI25)</f>
        <v>556.5</v>
      </c>
    </row>
    <row r="27" spans="1:35" s="2" customFormat="1" ht="16.5" x14ac:dyDescent="0.25">
      <c r="A27" s="11">
        <f t="shared" si="0"/>
        <v>17</v>
      </c>
      <c r="B27" s="12" t="s">
        <v>127</v>
      </c>
      <c r="C27" s="13" t="s">
        <v>11</v>
      </c>
      <c r="D27" s="14">
        <v>37467</v>
      </c>
      <c r="E27" s="55">
        <v>96</v>
      </c>
      <c r="F27" s="53">
        <v>4</v>
      </c>
      <c r="G27" s="55">
        <v>168</v>
      </c>
      <c r="H27" s="54">
        <v>26.25</v>
      </c>
      <c r="I27" s="55"/>
      <c r="J27" s="54"/>
      <c r="K27" s="55"/>
      <c r="L27" s="53"/>
      <c r="M27" s="15"/>
      <c r="N27" s="16"/>
      <c r="O27" s="15"/>
      <c r="P27" s="16"/>
      <c r="Q27" s="15"/>
      <c r="R27" s="16"/>
      <c r="S27" s="15"/>
      <c r="T27" s="16"/>
      <c r="U27" s="15"/>
      <c r="V27" s="27"/>
      <c r="W27" s="15"/>
      <c r="X27" s="16"/>
      <c r="Y27" s="17">
        <f>SUM(F27,H27+J27+L27+N27+R27+P27+T27+V27+X27)</f>
        <v>30.25</v>
      </c>
      <c r="Z27" s="11">
        <v>17</v>
      </c>
    </row>
    <row r="28" spans="1:35" s="2" customFormat="1" ht="16.5" x14ac:dyDescent="0.25">
      <c r="A28" s="11">
        <f t="shared" si="0"/>
        <v>18</v>
      </c>
      <c r="B28" s="12" t="s">
        <v>121</v>
      </c>
      <c r="C28" s="13" t="s">
        <v>16</v>
      </c>
      <c r="D28" s="14">
        <v>37303</v>
      </c>
      <c r="E28" s="55">
        <v>90</v>
      </c>
      <c r="F28" s="53">
        <v>17.5</v>
      </c>
      <c r="G28" s="55">
        <v>171</v>
      </c>
      <c r="H28" s="54">
        <v>9</v>
      </c>
      <c r="I28" s="55"/>
      <c r="J28" s="54"/>
      <c r="K28" s="55"/>
      <c r="L28" s="53"/>
      <c r="M28" s="15"/>
      <c r="N28" s="16"/>
      <c r="O28" s="15"/>
      <c r="P28" s="16"/>
      <c r="Q28" s="15"/>
      <c r="R28" s="16"/>
      <c r="S28" s="15"/>
      <c r="T28" s="16"/>
      <c r="U28" s="15"/>
      <c r="V28" s="27"/>
      <c r="W28" s="15"/>
      <c r="X28" s="16"/>
      <c r="Y28" s="17">
        <f>SUM(F28,H28+J28+L28+N28+R28+P28+T28+V28+X28)</f>
        <v>26.5</v>
      </c>
      <c r="Z28" s="11">
        <v>18</v>
      </c>
    </row>
    <row r="29" spans="1:35" s="2" customFormat="1" ht="16.5" x14ac:dyDescent="0.25">
      <c r="A29" s="11">
        <f t="shared" si="0"/>
        <v>19</v>
      </c>
      <c r="B29" s="12" t="s">
        <v>181</v>
      </c>
      <c r="C29" s="13" t="s">
        <v>16</v>
      </c>
      <c r="D29" s="14">
        <v>37497</v>
      </c>
      <c r="E29" s="55"/>
      <c r="F29" s="53"/>
      <c r="G29" s="55"/>
      <c r="H29" s="54"/>
      <c r="I29" s="55"/>
      <c r="J29" s="54"/>
      <c r="K29" s="55"/>
      <c r="L29" s="53"/>
      <c r="M29" s="15">
        <v>96</v>
      </c>
      <c r="N29" s="16">
        <v>8</v>
      </c>
      <c r="O29" s="15">
        <v>96</v>
      </c>
      <c r="P29" s="16">
        <v>13.5</v>
      </c>
      <c r="Q29" s="15"/>
      <c r="R29" s="16"/>
      <c r="S29" s="15"/>
      <c r="T29" s="16"/>
      <c r="U29" s="15"/>
      <c r="V29" s="27"/>
      <c r="W29" s="15"/>
      <c r="X29" s="16"/>
      <c r="Y29" s="17">
        <f>SUM(F29,H29+J29+L29+N29+R29+P29+T29+V29+X29)</f>
        <v>21.5</v>
      </c>
      <c r="Z29" s="11">
        <v>19</v>
      </c>
    </row>
    <row r="30" spans="1:35" s="2" customFormat="1" ht="16.5" x14ac:dyDescent="0.25">
      <c r="A30" s="11">
        <f t="shared" si="0"/>
        <v>20</v>
      </c>
      <c r="B30" s="12" t="s">
        <v>175</v>
      </c>
      <c r="C30" s="13" t="s">
        <v>15</v>
      </c>
      <c r="D30" s="14">
        <v>37262</v>
      </c>
      <c r="E30" s="55"/>
      <c r="F30" s="53"/>
      <c r="G30" s="55"/>
      <c r="H30" s="54"/>
      <c r="I30" s="55"/>
      <c r="J30" s="54"/>
      <c r="K30" s="55">
        <v>198</v>
      </c>
      <c r="L30" s="53">
        <v>12</v>
      </c>
      <c r="M30" s="15"/>
      <c r="N30" s="16"/>
      <c r="O30" s="15"/>
      <c r="P30" s="16"/>
      <c r="Q30" s="15"/>
      <c r="R30" s="16"/>
      <c r="S30" s="15"/>
      <c r="T30" s="16"/>
      <c r="U30" s="15"/>
      <c r="V30" s="27"/>
      <c r="W30" s="15"/>
      <c r="X30" s="16"/>
      <c r="Y30" s="17">
        <f>SUM(F30,H30+J30+L30+N30+R30+P30+T30+V30+X30)</f>
        <v>12</v>
      </c>
      <c r="Z30" s="11">
        <v>20</v>
      </c>
    </row>
    <row r="31" spans="1:35" s="2" customFormat="1" ht="16.5" x14ac:dyDescent="0.25">
      <c r="A31" s="11">
        <f t="shared" si="0"/>
        <v>21</v>
      </c>
      <c r="B31" s="12" t="s">
        <v>186</v>
      </c>
      <c r="C31" s="13" t="s">
        <v>11</v>
      </c>
      <c r="D31" s="14">
        <v>37747</v>
      </c>
      <c r="E31" s="55"/>
      <c r="F31" s="53"/>
      <c r="G31" s="55"/>
      <c r="H31" s="54"/>
      <c r="I31" s="55"/>
      <c r="J31" s="54"/>
      <c r="K31" s="55"/>
      <c r="L31" s="53"/>
      <c r="M31" s="15"/>
      <c r="N31" s="16"/>
      <c r="O31" s="15"/>
      <c r="P31" s="16"/>
      <c r="Q31" s="15">
        <v>102</v>
      </c>
      <c r="R31" s="16">
        <v>8</v>
      </c>
      <c r="S31" s="15"/>
      <c r="T31" s="16"/>
      <c r="U31" s="15"/>
      <c r="V31" s="27"/>
      <c r="W31" s="15"/>
      <c r="X31" s="16"/>
      <c r="Y31" s="17">
        <f>SUM(F31,H31+J31+L31+N31+R31+P31+T31+V31+X31)</f>
        <v>8</v>
      </c>
      <c r="Z31" s="11">
        <v>21</v>
      </c>
    </row>
    <row r="32" spans="1:35" s="2" customFormat="1" ht="16.5" x14ac:dyDescent="0.25">
      <c r="A32" s="11">
        <f t="shared" si="0"/>
        <v>22</v>
      </c>
      <c r="B32" s="12" t="s">
        <v>170</v>
      </c>
      <c r="C32" s="13" t="s">
        <v>15</v>
      </c>
      <c r="D32" s="14">
        <v>37382</v>
      </c>
      <c r="E32" s="55"/>
      <c r="F32" s="53"/>
      <c r="G32" s="55"/>
      <c r="H32" s="54"/>
      <c r="I32" s="55">
        <v>112</v>
      </c>
      <c r="J32" s="54">
        <v>3</v>
      </c>
      <c r="K32" s="55">
        <v>265</v>
      </c>
      <c r="L32" s="53">
        <v>4.5</v>
      </c>
      <c r="M32" s="15"/>
      <c r="N32" s="16"/>
      <c r="O32" s="15"/>
      <c r="P32" s="16"/>
      <c r="Q32" s="15"/>
      <c r="R32" s="16"/>
      <c r="S32" s="15"/>
      <c r="T32" s="16"/>
      <c r="U32" s="15"/>
      <c r="V32" s="27"/>
      <c r="W32" s="15"/>
      <c r="X32" s="16"/>
      <c r="Y32" s="17">
        <f>SUM(F32,H32+J32+L32+N32+R32+P32+T32+V32+X32)</f>
        <v>7.5</v>
      </c>
      <c r="Z32" s="11">
        <v>22</v>
      </c>
    </row>
    <row r="33" spans="1:26" s="2" customFormat="1" ht="16.5" x14ac:dyDescent="0.25">
      <c r="A33" s="11">
        <f t="shared" si="0"/>
        <v>23</v>
      </c>
      <c r="B33" s="12" t="s">
        <v>157</v>
      </c>
      <c r="C33" s="13" t="s">
        <v>16</v>
      </c>
      <c r="D33" s="14">
        <v>37564</v>
      </c>
      <c r="E33" s="55"/>
      <c r="F33" s="53"/>
      <c r="G33" s="55">
        <v>183</v>
      </c>
      <c r="H33" s="54">
        <v>4.5</v>
      </c>
      <c r="I33" s="55"/>
      <c r="J33" s="54"/>
      <c r="K33" s="55"/>
      <c r="L33" s="53"/>
      <c r="M33" s="15"/>
      <c r="N33" s="16"/>
      <c r="O33" s="15"/>
      <c r="P33" s="16"/>
      <c r="Q33" s="15"/>
      <c r="R33" s="16"/>
      <c r="S33" s="15"/>
      <c r="T33" s="16"/>
      <c r="U33" s="15"/>
      <c r="V33" s="27"/>
      <c r="W33" s="15"/>
      <c r="X33" s="16"/>
      <c r="Y33" s="17">
        <f>SUM(F33,H33+J33+L33+N33+R33+P33+T33+V33+X33)</f>
        <v>4.5</v>
      </c>
      <c r="Z33" s="11">
        <v>23</v>
      </c>
    </row>
    <row r="34" spans="1:26" s="2" customFormat="1" ht="16.5" x14ac:dyDescent="0.25">
      <c r="A34" s="11">
        <f t="shared" si="0"/>
        <v>24</v>
      </c>
      <c r="B34" s="12" t="s">
        <v>158</v>
      </c>
      <c r="C34" s="13" t="s">
        <v>16</v>
      </c>
      <c r="D34" s="14">
        <v>37330</v>
      </c>
      <c r="E34" s="55"/>
      <c r="F34" s="53"/>
      <c r="G34" s="55">
        <v>197</v>
      </c>
      <c r="H34" s="54">
        <v>0.75</v>
      </c>
      <c r="I34" s="55"/>
      <c r="J34" s="54"/>
      <c r="K34" s="55"/>
      <c r="L34" s="53"/>
      <c r="M34" s="15"/>
      <c r="N34" s="16"/>
      <c r="O34" s="15"/>
      <c r="P34" s="16"/>
      <c r="Q34" s="15"/>
      <c r="R34" s="16"/>
      <c r="S34" s="15"/>
      <c r="T34" s="16"/>
      <c r="U34" s="15"/>
      <c r="V34" s="27"/>
      <c r="W34" s="15"/>
      <c r="X34" s="16"/>
      <c r="Y34" s="17">
        <f>SUM(F34,H34+J34+L34+N34+R34+P34+T34+V34+X34)</f>
        <v>0.75</v>
      </c>
      <c r="Z34" s="11">
        <v>24</v>
      </c>
    </row>
    <row r="35" spans="1:26" s="2" customFormat="1" ht="16.5" x14ac:dyDescent="0.25">
      <c r="A35" s="11">
        <f t="shared" si="0"/>
        <v>25</v>
      </c>
      <c r="B35" s="12" t="s">
        <v>130</v>
      </c>
      <c r="C35" s="13" t="s">
        <v>11</v>
      </c>
      <c r="D35" s="14">
        <v>37550</v>
      </c>
      <c r="E35" s="55">
        <v>132</v>
      </c>
      <c r="F35" s="53">
        <v>0.5</v>
      </c>
      <c r="G35" s="55"/>
      <c r="H35" s="54"/>
      <c r="I35" s="55"/>
      <c r="J35" s="54"/>
      <c r="K35" s="55"/>
      <c r="L35" s="53"/>
      <c r="M35" s="15"/>
      <c r="N35" s="16"/>
      <c r="O35" s="15"/>
      <c r="P35" s="16"/>
      <c r="Q35" s="15"/>
      <c r="R35" s="16"/>
      <c r="S35" s="15"/>
      <c r="T35" s="16"/>
      <c r="U35" s="15"/>
      <c r="V35" s="27"/>
      <c r="W35" s="15"/>
      <c r="X35" s="16"/>
      <c r="Y35" s="17">
        <f>SUM(F35,H35+J35+L35+N35+R35+P35+T35+V35+X35)</f>
        <v>0.5</v>
      </c>
      <c r="Z35" s="11">
        <v>25</v>
      </c>
    </row>
    <row r="36" spans="1:26" s="2" customFormat="1" ht="16.5" hidden="1" x14ac:dyDescent="0.25">
      <c r="A36" s="11">
        <f t="shared" si="0"/>
        <v>26</v>
      </c>
      <c r="B36" s="12"/>
      <c r="C36" s="13"/>
      <c r="D36" s="14"/>
      <c r="E36" s="55"/>
      <c r="F36" s="53"/>
      <c r="G36" s="55"/>
      <c r="H36" s="54"/>
      <c r="I36" s="55"/>
      <c r="J36" s="54"/>
      <c r="K36" s="55"/>
      <c r="L36" s="53"/>
      <c r="M36" s="15"/>
      <c r="N36" s="16"/>
      <c r="O36" s="15"/>
      <c r="P36" s="16"/>
      <c r="Q36" s="15"/>
      <c r="R36" s="16"/>
      <c r="S36" s="15"/>
      <c r="T36" s="16"/>
      <c r="U36" s="15"/>
      <c r="V36" s="27"/>
      <c r="W36" s="15"/>
      <c r="X36" s="16"/>
      <c r="Y36" s="17">
        <f t="shared" ref="Y36:Y41" si="1">SUM(F36,H36+J36+L36+N36+R36+P36+T36+V36+X36)</f>
        <v>0</v>
      </c>
      <c r="Z36" s="11">
        <v>26</v>
      </c>
    </row>
    <row r="37" spans="1:26" s="2" customFormat="1" ht="16.5" hidden="1" x14ac:dyDescent="0.25">
      <c r="A37" s="11">
        <f t="shared" si="0"/>
        <v>27</v>
      </c>
      <c r="B37" s="12"/>
      <c r="C37" s="13"/>
      <c r="D37" s="14"/>
      <c r="E37" s="55"/>
      <c r="F37" s="53"/>
      <c r="G37" s="55"/>
      <c r="H37" s="54"/>
      <c r="I37" s="55"/>
      <c r="J37" s="54"/>
      <c r="K37" s="55"/>
      <c r="L37" s="53"/>
      <c r="M37" s="15"/>
      <c r="N37" s="16"/>
      <c r="O37" s="15"/>
      <c r="P37" s="16"/>
      <c r="Q37" s="15"/>
      <c r="R37" s="16"/>
      <c r="S37" s="15"/>
      <c r="T37" s="16"/>
      <c r="U37" s="15"/>
      <c r="V37" s="27"/>
      <c r="W37" s="15"/>
      <c r="X37" s="16"/>
      <c r="Y37" s="17">
        <f t="shared" si="1"/>
        <v>0</v>
      </c>
      <c r="Z37" s="11">
        <v>27</v>
      </c>
    </row>
    <row r="38" spans="1:26" s="2" customFormat="1" ht="16.5" hidden="1" x14ac:dyDescent="0.25">
      <c r="A38" s="11">
        <f t="shared" si="0"/>
        <v>28</v>
      </c>
      <c r="B38" s="12"/>
      <c r="C38" s="13"/>
      <c r="D38" s="14"/>
      <c r="E38" s="55"/>
      <c r="F38" s="53"/>
      <c r="G38" s="55"/>
      <c r="H38" s="54"/>
      <c r="I38" s="55"/>
      <c r="J38" s="54"/>
      <c r="K38" s="55"/>
      <c r="L38" s="53"/>
      <c r="M38" s="15"/>
      <c r="N38" s="16"/>
      <c r="O38" s="15"/>
      <c r="P38" s="16"/>
      <c r="Q38" s="15"/>
      <c r="R38" s="16"/>
      <c r="S38" s="15"/>
      <c r="T38" s="16"/>
      <c r="U38" s="15"/>
      <c r="V38" s="27"/>
      <c r="W38" s="15"/>
      <c r="X38" s="16"/>
      <c r="Y38" s="17">
        <f t="shared" si="1"/>
        <v>0</v>
      </c>
      <c r="Z38" s="11">
        <v>28</v>
      </c>
    </row>
    <row r="39" spans="1:26" s="2" customFormat="1" ht="16.5" hidden="1" x14ac:dyDescent="0.25">
      <c r="A39" s="11">
        <f t="shared" si="0"/>
        <v>29</v>
      </c>
      <c r="B39" s="12"/>
      <c r="C39" s="13"/>
      <c r="D39" s="14"/>
      <c r="E39" s="55"/>
      <c r="F39" s="53"/>
      <c r="G39" s="55"/>
      <c r="H39" s="53"/>
      <c r="I39" s="55"/>
      <c r="J39" s="53"/>
      <c r="K39" s="55"/>
      <c r="L39" s="53"/>
      <c r="M39" s="15"/>
      <c r="N39" s="16"/>
      <c r="O39" s="15"/>
      <c r="P39" s="16"/>
      <c r="Q39" s="15"/>
      <c r="R39" s="16"/>
      <c r="S39" s="15"/>
      <c r="T39" s="16"/>
      <c r="U39" s="15"/>
      <c r="V39" s="16"/>
      <c r="W39" s="15"/>
      <c r="X39" s="16"/>
      <c r="Y39" s="17">
        <f t="shared" si="1"/>
        <v>0</v>
      </c>
      <c r="Z39" s="11">
        <v>29</v>
      </c>
    </row>
    <row r="40" spans="1:26" s="2" customFormat="1" ht="16.5" hidden="1" x14ac:dyDescent="0.25">
      <c r="A40" s="11">
        <f t="shared" si="0"/>
        <v>30</v>
      </c>
      <c r="B40" s="12"/>
      <c r="C40" s="13"/>
      <c r="D40" s="14"/>
      <c r="E40" s="55"/>
      <c r="F40" s="53"/>
      <c r="G40" s="55"/>
      <c r="H40" s="53"/>
      <c r="I40" s="55"/>
      <c r="J40" s="53"/>
      <c r="K40" s="55"/>
      <c r="L40" s="53"/>
      <c r="M40" s="15"/>
      <c r="N40" s="16"/>
      <c r="O40" s="15"/>
      <c r="P40" s="16"/>
      <c r="Q40" s="15"/>
      <c r="R40" s="16"/>
      <c r="S40" s="15"/>
      <c r="T40" s="16"/>
      <c r="U40" s="15"/>
      <c r="V40" s="16"/>
      <c r="W40" s="15"/>
      <c r="X40" s="16"/>
      <c r="Y40" s="17">
        <f t="shared" si="1"/>
        <v>0</v>
      </c>
      <c r="Z40" s="11">
        <v>30</v>
      </c>
    </row>
    <row r="41" spans="1:26" s="2" customFormat="1" ht="16.5" hidden="1" x14ac:dyDescent="0.25">
      <c r="A41" s="11">
        <f t="shared" si="0"/>
        <v>31</v>
      </c>
      <c r="B41" s="12"/>
      <c r="C41" s="13"/>
      <c r="D41" s="14"/>
      <c r="E41" s="55"/>
      <c r="F41" s="53"/>
      <c r="G41" s="55"/>
      <c r="H41" s="53"/>
      <c r="I41" s="55"/>
      <c r="J41" s="53"/>
      <c r="K41" s="55"/>
      <c r="L41" s="53"/>
      <c r="M41" s="15"/>
      <c r="N41" s="16"/>
      <c r="O41" s="15"/>
      <c r="P41" s="16"/>
      <c r="Q41" s="15"/>
      <c r="R41" s="16"/>
      <c r="S41" s="15"/>
      <c r="T41" s="16"/>
      <c r="U41" s="15"/>
      <c r="V41" s="16"/>
      <c r="W41" s="15"/>
      <c r="X41" s="16"/>
      <c r="Y41" s="17">
        <f t="shared" si="1"/>
        <v>0</v>
      </c>
      <c r="Z41" s="11">
        <v>31</v>
      </c>
    </row>
    <row r="42" spans="1:26" s="2" customFormat="1" ht="16.5" hidden="1" x14ac:dyDescent="0.25">
      <c r="A42" s="11">
        <f t="shared" si="0"/>
        <v>32</v>
      </c>
      <c r="B42" s="12"/>
      <c r="C42" s="13"/>
      <c r="D42" s="14"/>
      <c r="E42" s="55"/>
      <c r="F42" s="53"/>
      <c r="G42" s="55"/>
      <c r="H42" s="53"/>
      <c r="I42" s="55"/>
      <c r="J42" s="53"/>
      <c r="K42" s="55"/>
      <c r="L42" s="53"/>
      <c r="M42" s="15"/>
      <c r="N42" s="16"/>
      <c r="O42" s="15"/>
      <c r="P42" s="16"/>
      <c r="Q42" s="15"/>
      <c r="R42" s="16"/>
      <c r="S42" s="15"/>
      <c r="T42" s="16"/>
      <c r="U42" s="15"/>
      <c r="V42" s="16"/>
      <c r="W42" s="15"/>
      <c r="X42" s="16"/>
      <c r="Y42" s="17">
        <f t="shared" ref="Y42:Y49" si="2">SUM(F42,H42+J42+L42+N42+R42+P42+T42+V42+X42)</f>
        <v>0</v>
      </c>
      <c r="Z42" s="11">
        <v>32</v>
      </c>
    </row>
    <row r="43" spans="1:26" s="2" customFormat="1" ht="16.5" hidden="1" x14ac:dyDescent="0.25">
      <c r="A43" s="11">
        <f t="shared" si="0"/>
        <v>33</v>
      </c>
      <c r="B43" s="12"/>
      <c r="C43" s="13"/>
      <c r="D43" s="14"/>
      <c r="E43" s="55"/>
      <c r="F43" s="53"/>
      <c r="G43" s="55"/>
      <c r="H43" s="53"/>
      <c r="I43" s="55"/>
      <c r="J43" s="53"/>
      <c r="K43" s="55"/>
      <c r="L43" s="53"/>
      <c r="M43" s="15"/>
      <c r="N43" s="16"/>
      <c r="O43" s="15"/>
      <c r="P43" s="16"/>
      <c r="Q43" s="15"/>
      <c r="R43" s="16"/>
      <c r="S43" s="15"/>
      <c r="T43" s="16"/>
      <c r="U43" s="15"/>
      <c r="V43" s="16"/>
      <c r="W43" s="15"/>
      <c r="X43" s="16"/>
      <c r="Y43" s="17">
        <f t="shared" si="2"/>
        <v>0</v>
      </c>
      <c r="Z43" s="11">
        <v>33</v>
      </c>
    </row>
    <row r="44" spans="1:26" s="2" customFormat="1" ht="16.5" hidden="1" x14ac:dyDescent="0.25">
      <c r="A44" s="11">
        <f t="shared" si="0"/>
        <v>34</v>
      </c>
      <c r="B44" s="12"/>
      <c r="C44" s="13"/>
      <c r="D44" s="14"/>
      <c r="E44" s="55"/>
      <c r="F44" s="53"/>
      <c r="G44" s="55"/>
      <c r="H44" s="53"/>
      <c r="I44" s="55"/>
      <c r="J44" s="53"/>
      <c r="K44" s="55"/>
      <c r="L44" s="53"/>
      <c r="M44" s="15"/>
      <c r="N44" s="16"/>
      <c r="O44" s="15"/>
      <c r="P44" s="16"/>
      <c r="Q44" s="15"/>
      <c r="R44" s="16"/>
      <c r="S44" s="15"/>
      <c r="T44" s="16"/>
      <c r="U44" s="15"/>
      <c r="V44" s="16"/>
      <c r="W44" s="15"/>
      <c r="X44" s="16"/>
      <c r="Y44" s="17">
        <f t="shared" si="2"/>
        <v>0</v>
      </c>
      <c r="Z44" s="11">
        <v>34</v>
      </c>
    </row>
    <row r="45" spans="1:26" s="2" customFormat="1" ht="16.5" hidden="1" x14ac:dyDescent="0.25">
      <c r="A45" s="11">
        <f t="shared" si="0"/>
        <v>35</v>
      </c>
      <c r="B45" s="12"/>
      <c r="C45" s="13"/>
      <c r="D45" s="14"/>
      <c r="E45" s="55"/>
      <c r="F45" s="53"/>
      <c r="G45" s="55"/>
      <c r="H45" s="53"/>
      <c r="I45" s="55"/>
      <c r="J45" s="53"/>
      <c r="K45" s="55"/>
      <c r="L45" s="53"/>
      <c r="M45" s="15"/>
      <c r="N45" s="16"/>
      <c r="O45" s="15"/>
      <c r="P45" s="16"/>
      <c r="Q45" s="15"/>
      <c r="R45" s="16"/>
      <c r="S45" s="15"/>
      <c r="T45" s="16"/>
      <c r="U45" s="15"/>
      <c r="V45" s="16"/>
      <c r="W45" s="15"/>
      <c r="X45" s="16"/>
      <c r="Y45" s="17">
        <f t="shared" si="2"/>
        <v>0</v>
      </c>
      <c r="Z45" s="11">
        <v>35</v>
      </c>
    </row>
    <row r="46" spans="1:26" s="2" customFormat="1" ht="16.5" hidden="1" x14ac:dyDescent="0.25">
      <c r="A46" s="11">
        <f t="shared" si="0"/>
        <v>36</v>
      </c>
      <c r="B46" s="12"/>
      <c r="C46" s="13"/>
      <c r="D46" s="14"/>
      <c r="E46" s="55"/>
      <c r="F46" s="53"/>
      <c r="G46" s="55"/>
      <c r="H46" s="53"/>
      <c r="I46" s="55"/>
      <c r="J46" s="53"/>
      <c r="K46" s="55"/>
      <c r="L46" s="53"/>
      <c r="M46" s="15"/>
      <c r="N46" s="16"/>
      <c r="O46" s="15"/>
      <c r="P46" s="16"/>
      <c r="Q46" s="15"/>
      <c r="R46" s="16"/>
      <c r="S46" s="15"/>
      <c r="T46" s="16"/>
      <c r="U46" s="15"/>
      <c r="V46" s="16"/>
      <c r="W46" s="15"/>
      <c r="X46" s="16"/>
      <c r="Y46" s="17">
        <f t="shared" si="2"/>
        <v>0</v>
      </c>
      <c r="Z46" s="11">
        <v>36</v>
      </c>
    </row>
    <row r="47" spans="1:26" s="2" customFormat="1" ht="16.5" hidden="1" x14ac:dyDescent="0.25">
      <c r="A47" s="11">
        <f t="shared" si="0"/>
        <v>37</v>
      </c>
      <c r="B47" s="12"/>
      <c r="C47" s="13"/>
      <c r="D47" s="14"/>
      <c r="E47" s="55"/>
      <c r="F47" s="53"/>
      <c r="G47" s="55"/>
      <c r="H47" s="53"/>
      <c r="I47" s="55"/>
      <c r="J47" s="53"/>
      <c r="K47" s="55"/>
      <c r="L47" s="53"/>
      <c r="M47" s="15"/>
      <c r="N47" s="16"/>
      <c r="O47" s="15"/>
      <c r="P47" s="16"/>
      <c r="Q47" s="15"/>
      <c r="R47" s="16"/>
      <c r="S47" s="15"/>
      <c r="T47" s="16"/>
      <c r="U47" s="15"/>
      <c r="V47" s="16"/>
      <c r="W47" s="15"/>
      <c r="X47" s="16"/>
      <c r="Y47" s="17">
        <f t="shared" si="2"/>
        <v>0</v>
      </c>
      <c r="Z47" s="11">
        <v>37</v>
      </c>
    </row>
    <row r="48" spans="1:26" s="2" customFormat="1" ht="16.5" hidden="1" x14ac:dyDescent="0.25">
      <c r="A48" s="11">
        <f t="shared" si="0"/>
        <v>38</v>
      </c>
      <c r="B48" s="12"/>
      <c r="C48" s="13"/>
      <c r="D48" s="14"/>
      <c r="E48" s="55"/>
      <c r="F48" s="53"/>
      <c r="G48" s="55"/>
      <c r="H48" s="53"/>
      <c r="I48" s="55"/>
      <c r="J48" s="53"/>
      <c r="K48" s="55"/>
      <c r="L48" s="53"/>
      <c r="M48" s="15"/>
      <c r="N48" s="16"/>
      <c r="O48" s="15"/>
      <c r="P48" s="16"/>
      <c r="Q48" s="15"/>
      <c r="R48" s="16"/>
      <c r="S48" s="15"/>
      <c r="T48" s="16"/>
      <c r="U48" s="15"/>
      <c r="V48" s="16"/>
      <c r="W48" s="15"/>
      <c r="X48" s="16"/>
      <c r="Y48" s="17">
        <f t="shared" si="2"/>
        <v>0</v>
      </c>
      <c r="Z48" s="11">
        <v>38</v>
      </c>
    </row>
    <row r="49" spans="1:33" s="2" customFormat="1" ht="16.5" hidden="1" x14ac:dyDescent="0.25">
      <c r="A49" s="11">
        <f t="shared" si="0"/>
        <v>39</v>
      </c>
      <c r="B49" s="12"/>
      <c r="C49" s="13"/>
      <c r="D49" s="14"/>
      <c r="E49" s="55"/>
      <c r="F49" s="53"/>
      <c r="G49" s="55"/>
      <c r="H49" s="53"/>
      <c r="I49" s="55"/>
      <c r="J49" s="53"/>
      <c r="K49" s="55"/>
      <c r="L49" s="53"/>
      <c r="M49" s="15"/>
      <c r="N49" s="16"/>
      <c r="O49" s="15"/>
      <c r="P49" s="16"/>
      <c r="Q49" s="15"/>
      <c r="R49" s="16"/>
      <c r="S49" s="15"/>
      <c r="T49" s="16"/>
      <c r="U49" s="15"/>
      <c r="V49" s="16"/>
      <c r="W49" s="15"/>
      <c r="X49" s="16"/>
      <c r="Y49" s="17">
        <f t="shared" si="2"/>
        <v>0</v>
      </c>
      <c r="Z49" s="11">
        <v>39</v>
      </c>
    </row>
    <row r="50" spans="1:33" s="2" customFormat="1" ht="16.5" hidden="1" x14ac:dyDescent="0.25">
      <c r="A50" s="11">
        <f t="shared" si="0"/>
        <v>40</v>
      </c>
      <c r="B50" s="12"/>
      <c r="C50" s="13"/>
      <c r="D50" s="14"/>
      <c r="E50" s="55"/>
      <c r="F50" s="53"/>
      <c r="G50" s="55"/>
      <c r="H50" s="53"/>
      <c r="I50" s="55"/>
      <c r="J50" s="53"/>
      <c r="K50" s="55"/>
      <c r="L50" s="53"/>
      <c r="M50" s="15"/>
      <c r="N50" s="16"/>
      <c r="O50" s="15"/>
      <c r="P50" s="16"/>
      <c r="Q50" s="15"/>
      <c r="R50" s="16"/>
      <c r="S50" s="15"/>
      <c r="T50" s="16"/>
      <c r="U50" s="15"/>
      <c r="V50" s="16"/>
      <c r="W50" s="15"/>
      <c r="X50" s="16"/>
      <c r="Y50" s="17">
        <f t="shared" ref="Y50:Y55" si="3">SUM(F50,H50+J50+L50+N50+R50+P50+T50+V50+X50)</f>
        <v>0</v>
      </c>
      <c r="Z50" s="11">
        <v>40</v>
      </c>
    </row>
    <row r="51" spans="1:33" s="2" customFormat="1" ht="16.5" hidden="1" x14ac:dyDescent="0.25">
      <c r="A51" s="11">
        <f t="shared" si="0"/>
        <v>41</v>
      </c>
      <c r="B51" s="12"/>
      <c r="C51" s="13"/>
      <c r="D51" s="14"/>
      <c r="E51" s="55"/>
      <c r="F51" s="53"/>
      <c r="G51" s="55"/>
      <c r="H51" s="53"/>
      <c r="I51" s="55"/>
      <c r="J51" s="53"/>
      <c r="K51" s="55"/>
      <c r="L51" s="53"/>
      <c r="M51" s="15"/>
      <c r="N51" s="16"/>
      <c r="O51" s="15"/>
      <c r="P51" s="16"/>
      <c r="Q51" s="15"/>
      <c r="R51" s="16"/>
      <c r="S51" s="15"/>
      <c r="T51" s="16"/>
      <c r="U51" s="15"/>
      <c r="V51" s="16"/>
      <c r="W51" s="15"/>
      <c r="X51" s="16"/>
      <c r="Y51" s="17">
        <f t="shared" si="3"/>
        <v>0</v>
      </c>
      <c r="Z51" s="11">
        <v>41</v>
      </c>
    </row>
    <row r="52" spans="1:33" s="2" customFormat="1" ht="16.5" hidden="1" x14ac:dyDescent="0.25">
      <c r="A52" s="11">
        <f t="shared" si="0"/>
        <v>42</v>
      </c>
      <c r="B52" s="12"/>
      <c r="C52" s="13"/>
      <c r="D52" s="14"/>
      <c r="E52" s="55"/>
      <c r="F52" s="53"/>
      <c r="G52" s="55"/>
      <c r="H52" s="53"/>
      <c r="I52" s="55"/>
      <c r="J52" s="53"/>
      <c r="K52" s="55"/>
      <c r="L52" s="53"/>
      <c r="M52" s="15"/>
      <c r="N52" s="16"/>
      <c r="O52" s="15"/>
      <c r="P52" s="16"/>
      <c r="Q52" s="15"/>
      <c r="R52" s="16"/>
      <c r="S52" s="15"/>
      <c r="T52" s="16"/>
      <c r="U52" s="15"/>
      <c r="V52" s="16"/>
      <c r="W52" s="15"/>
      <c r="X52" s="16"/>
      <c r="Y52" s="17">
        <f t="shared" si="3"/>
        <v>0</v>
      </c>
      <c r="Z52" s="11">
        <v>42</v>
      </c>
    </row>
    <row r="53" spans="1:33" s="2" customFormat="1" ht="16.5" hidden="1" x14ac:dyDescent="0.25">
      <c r="A53" s="11">
        <f t="shared" si="0"/>
        <v>43</v>
      </c>
      <c r="B53" s="12"/>
      <c r="C53" s="13"/>
      <c r="D53" s="14"/>
      <c r="E53" s="55"/>
      <c r="F53" s="53"/>
      <c r="G53" s="55"/>
      <c r="H53" s="53"/>
      <c r="I53" s="55"/>
      <c r="J53" s="53"/>
      <c r="K53" s="55"/>
      <c r="L53" s="53"/>
      <c r="M53" s="15"/>
      <c r="N53" s="16"/>
      <c r="O53" s="15"/>
      <c r="P53" s="16"/>
      <c r="Q53" s="15"/>
      <c r="R53" s="16"/>
      <c r="S53" s="15"/>
      <c r="T53" s="16"/>
      <c r="U53" s="15"/>
      <c r="V53" s="16"/>
      <c r="W53" s="15"/>
      <c r="X53" s="16"/>
      <c r="Y53" s="17">
        <f t="shared" si="3"/>
        <v>0</v>
      </c>
      <c r="Z53" s="11">
        <v>43</v>
      </c>
    </row>
    <row r="54" spans="1:33" s="2" customFormat="1" ht="16.5" hidden="1" x14ac:dyDescent="0.25">
      <c r="A54" s="11">
        <f t="shared" si="0"/>
        <v>44</v>
      </c>
      <c r="B54" s="12"/>
      <c r="C54" s="13"/>
      <c r="D54" s="14"/>
      <c r="E54" s="55"/>
      <c r="F54" s="53"/>
      <c r="G54" s="55"/>
      <c r="H54" s="53"/>
      <c r="I54" s="55"/>
      <c r="J54" s="53"/>
      <c r="K54" s="55"/>
      <c r="L54" s="53"/>
      <c r="M54" s="15"/>
      <c r="N54" s="16"/>
      <c r="O54" s="15"/>
      <c r="P54" s="16"/>
      <c r="Q54" s="15"/>
      <c r="R54" s="16"/>
      <c r="S54" s="15"/>
      <c r="T54" s="16"/>
      <c r="U54" s="15"/>
      <c r="V54" s="16"/>
      <c r="W54" s="15"/>
      <c r="X54" s="16"/>
      <c r="Y54" s="17">
        <f t="shared" si="3"/>
        <v>0</v>
      </c>
      <c r="Z54" s="11">
        <v>44</v>
      </c>
    </row>
    <row r="55" spans="1:33" s="2" customFormat="1" ht="16.5" hidden="1" x14ac:dyDescent="0.25">
      <c r="A55" s="11">
        <f t="shared" si="0"/>
        <v>45</v>
      </c>
      <c r="B55" s="12"/>
      <c r="C55" s="13"/>
      <c r="D55" s="14"/>
      <c r="E55" s="55"/>
      <c r="F55" s="53"/>
      <c r="G55" s="55"/>
      <c r="H55" s="53"/>
      <c r="I55" s="55"/>
      <c r="J55" s="53"/>
      <c r="K55" s="55"/>
      <c r="L55" s="53"/>
      <c r="M55" s="15"/>
      <c r="N55" s="16"/>
      <c r="O55" s="15"/>
      <c r="P55" s="16"/>
      <c r="Q55" s="15"/>
      <c r="R55" s="16"/>
      <c r="S55" s="15"/>
      <c r="T55" s="16"/>
      <c r="U55" s="15"/>
      <c r="V55" s="16"/>
      <c r="W55" s="15"/>
      <c r="X55" s="16"/>
      <c r="Y55" s="17">
        <f t="shared" si="3"/>
        <v>0</v>
      </c>
      <c r="Z55" s="11">
        <v>45</v>
      </c>
    </row>
    <row r="56" spans="1:33" s="2" customFormat="1" ht="16.5" hidden="1" x14ac:dyDescent="0.25">
      <c r="E56" s="19">
        <f>SUM(E11:E55)</f>
        <v>1598</v>
      </c>
      <c r="F56" s="20">
        <f>SUM(F11:F55)</f>
        <v>304.65999999999997</v>
      </c>
      <c r="G56" s="19">
        <f t="shared" ref="G56:X56" si="4">SUM(G11:G55)</f>
        <v>3316</v>
      </c>
      <c r="H56" s="20">
        <f t="shared" si="4"/>
        <v>526.5</v>
      </c>
      <c r="I56" s="19">
        <f t="shared" si="4"/>
        <v>1130</v>
      </c>
      <c r="J56" s="20">
        <f t="shared" si="4"/>
        <v>314.65999999999997</v>
      </c>
      <c r="K56" s="19">
        <f t="shared" si="4"/>
        <v>2519</v>
      </c>
      <c r="L56" s="20">
        <f t="shared" si="4"/>
        <v>552</v>
      </c>
      <c r="M56" s="19">
        <f t="shared" si="4"/>
        <v>957</v>
      </c>
      <c r="N56" s="63">
        <f t="shared" si="4"/>
        <v>325</v>
      </c>
      <c r="O56" s="19">
        <f t="shared" si="4"/>
        <v>919</v>
      </c>
      <c r="P56" s="20">
        <f t="shared" si="4"/>
        <v>297</v>
      </c>
      <c r="Q56" s="19">
        <f t="shared" si="4"/>
        <v>854</v>
      </c>
      <c r="R56" s="20">
        <f t="shared" si="4"/>
        <v>325</v>
      </c>
      <c r="S56" s="19">
        <f t="shared" si="4"/>
        <v>0</v>
      </c>
      <c r="T56" s="20">
        <f t="shared" si="4"/>
        <v>0</v>
      </c>
      <c r="U56" s="19">
        <f t="shared" si="4"/>
        <v>0</v>
      </c>
      <c r="V56" s="20">
        <f t="shared" si="4"/>
        <v>0</v>
      </c>
      <c r="W56" s="19">
        <f t="shared" si="4"/>
        <v>0</v>
      </c>
      <c r="X56" s="20">
        <f t="shared" si="4"/>
        <v>0</v>
      </c>
      <c r="Z56" s="11">
        <v>46</v>
      </c>
    </row>
    <row r="57" spans="1:33" s="2" customFormat="1" ht="17.25" thickBot="1" x14ac:dyDescent="0.3">
      <c r="B57" s="21"/>
      <c r="C57" s="22"/>
      <c r="D57" s="22"/>
      <c r="E57" s="22"/>
      <c r="F57" s="23"/>
      <c r="G57" s="22"/>
      <c r="H57" s="23"/>
      <c r="I57" s="22"/>
      <c r="J57" s="23"/>
      <c r="K57" s="22"/>
      <c r="L57" s="23"/>
      <c r="M57" s="22"/>
      <c r="N57" s="23"/>
      <c r="O57" s="22"/>
      <c r="P57" s="23"/>
      <c r="Q57" s="22"/>
      <c r="R57" s="23"/>
      <c r="S57" s="23"/>
      <c r="T57" s="23"/>
      <c r="U57" s="23"/>
      <c r="V57" s="23"/>
      <c r="W57" s="23"/>
      <c r="X57" s="23"/>
    </row>
    <row r="58" spans="1:33" s="2" customFormat="1" ht="23.25" x14ac:dyDescent="0.35">
      <c r="A58" s="80" t="s">
        <v>80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2"/>
      <c r="AC58" s="21"/>
      <c r="AD58" s="21"/>
      <c r="AE58" s="21"/>
      <c r="AF58" s="21"/>
      <c r="AG58" s="21"/>
    </row>
    <row r="59" spans="1:33" s="2" customFormat="1" ht="24" thickBot="1" x14ac:dyDescent="0.4">
      <c r="A59" s="83" t="s">
        <v>5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5"/>
    </row>
    <row r="60" spans="1:33" s="2" customFormat="1" ht="17.25" thickBot="1" x14ac:dyDescent="0.3"/>
    <row r="61" spans="1:33" s="2" customFormat="1" ht="20.25" thickBot="1" x14ac:dyDescent="0.35">
      <c r="A61" s="86" t="s">
        <v>6</v>
      </c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8"/>
    </row>
    <row r="62" spans="1:33" s="2" customFormat="1" ht="17.25" thickBot="1" x14ac:dyDescent="0.3">
      <c r="K62" s="89" t="s">
        <v>69</v>
      </c>
      <c r="L62" s="90"/>
    </row>
    <row r="63" spans="1:33" s="2" customFormat="1" ht="20.25" thickBot="1" x14ac:dyDescent="0.35">
      <c r="A63" s="75" t="s">
        <v>91</v>
      </c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</row>
    <row r="64" spans="1:33" s="2" customFormat="1" ht="17.25" thickBot="1" x14ac:dyDescent="0.3">
      <c r="E64" s="73">
        <f>E7</f>
        <v>42755</v>
      </c>
      <c r="F64" s="100"/>
      <c r="G64" s="73" t="str">
        <f>G7</f>
        <v>09 y 10/02/2017</v>
      </c>
      <c r="H64" s="100"/>
      <c r="I64" s="73">
        <f>I7</f>
        <v>42876</v>
      </c>
      <c r="J64" s="100"/>
      <c r="K64" s="73" t="str">
        <f>K7</f>
        <v>10 y 11/06/2017</v>
      </c>
      <c r="L64" s="100"/>
      <c r="M64" s="73">
        <f>M7</f>
        <v>42995</v>
      </c>
      <c r="N64" s="100"/>
      <c r="O64" s="73">
        <f>O7</f>
        <v>43022</v>
      </c>
      <c r="P64" s="100"/>
      <c r="Q64" s="73">
        <f>Q7</f>
        <v>43065</v>
      </c>
      <c r="R64" s="100"/>
      <c r="S64" s="73">
        <f>S7</f>
        <v>0</v>
      </c>
      <c r="T64" s="100"/>
      <c r="U64" s="73">
        <f>U7</f>
        <v>0</v>
      </c>
      <c r="V64" s="100"/>
      <c r="W64" s="73">
        <f>W7</f>
        <v>0</v>
      </c>
      <c r="X64" s="100"/>
    </row>
    <row r="65" spans="1:35" s="2" customFormat="1" ht="17.25" thickBot="1" x14ac:dyDescent="0.3">
      <c r="A65" s="95" t="s">
        <v>0</v>
      </c>
      <c r="B65" s="95" t="s">
        <v>1</v>
      </c>
      <c r="C65" s="67" t="s">
        <v>7</v>
      </c>
      <c r="D65" s="3" t="s">
        <v>8</v>
      </c>
      <c r="E65" s="69" t="str">
        <f>E8</f>
        <v>Necocea Golf Club - POJ -</v>
      </c>
      <c r="F65" s="70"/>
      <c r="G65" s="69" t="str">
        <f>G8</f>
        <v>Sierra de los Padres G.C. AMD</v>
      </c>
      <c r="H65" s="70"/>
      <c r="I65" s="69" t="str">
        <f>I8</f>
        <v>Tandil Golf Club</v>
      </c>
      <c r="J65" s="70"/>
      <c r="K65" s="69" t="str">
        <f>K8</f>
        <v>Cariló Golf</v>
      </c>
      <c r="L65" s="70"/>
      <c r="M65" s="69" t="str">
        <f>M8</f>
        <v>Club Mar del Plata S.A.</v>
      </c>
      <c r="N65" s="70"/>
      <c r="O65" s="69" t="str">
        <f>O8</f>
        <v>Cardón Miramar Links</v>
      </c>
      <c r="P65" s="70"/>
      <c r="Q65" s="69" t="str">
        <f>Q8</f>
        <v>Mar del Plata Gof Club C.N.</v>
      </c>
      <c r="R65" s="70"/>
      <c r="S65" s="69">
        <f>S8</f>
        <v>0</v>
      </c>
      <c r="T65" s="70"/>
      <c r="U65" s="69">
        <f>U8</f>
        <v>0</v>
      </c>
      <c r="V65" s="70"/>
      <c r="W65" s="69">
        <f>W8</f>
        <v>0</v>
      </c>
      <c r="X65" s="70"/>
    </row>
    <row r="66" spans="1:35" s="2" customFormat="1" ht="17.25" customHeight="1" thickBot="1" x14ac:dyDescent="0.3">
      <c r="A66" s="96"/>
      <c r="B66" s="96"/>
      <c r="C66" s="68"/>
      <c r="D66" s="4" t="s">
        <v>9</v>
      </c>
      <c r="E66" s="71"/>
      <c r="F66" s="72"/>
      <c r="G66" s="71"/>
      <c r="H66" s="72"/>
      <c r="I66" s="71"/>
      <c r="J66" s="72"/>
      <c r="K66" s="71"/>
      <c r="L66" s="72"/>
      <c r="M66" s="71"/>
      <c r="N66" s="72"/>
      <c r="O66" s="71"/>
      <c r="P66" s="72"/>
      <c r="Q66" s="71"/>
      <c r="R66" s="72"/>
      <c r="S66" s="71"/>
      <c r="T66" s="72"/>
      <c r="U66" s="71"/>
      <c r="V66" s="72"/>
      <c r="W66" s="71"/>
      <c r="X66" s="72"/>
      <c r="Z66" s="95" t="s">
        <v>0</v>
      </c>
    </row>
    <row r="67" spans="1:35" s="2" customFormat="1" ht="17.25" thickBot="1" x14ac:dyDescent="0.3">
      <c r="A67" s="97"/>
      <c r="B67" s="98"/>
      <c r="C67" s="5"/>
      <c r="D67" s="6"/>
      <c r="E67" s="35" t="s">
        <v>3</v>
      </c>
      <c r="F67" s="36" t="s">
        <v>4</v>
      </c>
      <c r="G67" s="35" t="s">
        <v>3</v>
      </c>
      <c r="H67" s="36" t="s">
        <v>4</v>
      </c>
      <c r="I67" s="35" t="s">
        <v>3</v>
      </c>
      <c r="J67" s="36" t="s">
        <v>4</v>
      </c>
      <c r="K67" s="35" t="s">
        <v>3</v>
      </c>
      <c r="L67" s="36" t="s">
        <v>4</v>
      </c>
      <c r="M67" s="35" t="s">
        <v>3</v>
      </c>
      <c r="N67" s="36" t="s">
        <v>4</v>
      </c>
      <c r="O67" s="35" t="s">
        <v>3</v>
      </c>
      <c r="P67" s="36" t="s">
        <v>4</v>
      </c>
      <c r="Q67" s="35" t="s">
        <v>3</v>
      </c>
      <c r="R67" s="36" t="s">
        <v>4</v>
      </c>
      <c r="S67" s="35" t="s">
        <v>3</v>
      </c>
      <c r="T67" s="36" t="s">
        <v>4</v>
      </c>
      <c r="U67" s="35" t="s">
        <v>3</v>
      </c>
      <c r="V67" s="36" t="s">
        <v>4</v>
      </c>
      <c r="W67" s="35" t="s">
        <v>3</v>
      </c>
      <c r="X67" s="36" t="s">
        <v>4</v>
      </c>
      <c r="Y67" s="43" t="s">
        <v>2</v>
      </c>
      <c r="Z67" s="96"/>
      <c r="AE67" s="10">
        <v>0.1</v>
      </c>
      <c r="AG67" s="10">
        <v>0.2</v>
      </c>
      <c r="AI67" s="10">
        <v>0.5</v>
      </c>
    </row>
    <row r="68" spans="1:35" s="2" customFormat="1" ht="16.5" x14ac:dyDescent="0.25">
      <c r="A68" s="11">
        <f t="shared" ref="A68:A112" si="5">Z68</f>
        <v>1</v>
      </c>
      <c r="B68" s="12" t="s">
        <v>117</v>
      </c>
      <c r="C68" s="13" t="s">
        <v>11</v>
      </c>
      <c r="D68" s="14">
        <v>37790</v>
      </c>
      <c r="E68" s="55">
        <v>69</v>
      </c>
      <c r="F68" s="53">
        <v>100</v>
      </c>
      <c r="G68" s="55">
        <v>141</v>
      </c>
      <c r="H68" s="54">
        <v>45</v>
      </c>
      <c r="I68" s="55">
        <v>69</v>
      </c>
      <c r="J68" s="54">
        <v>53.33</v>
      </c>
      <c r="K68" s="55">
        <v>162</v>
      </c>
      <c r="L68" s="61"/>
      <c r="M68" s="15"/>
      <c r="N68" s="16"/>
      <c r="O68" s="15">
        <v>75</v>
      </c>
      <c r="P68" s="16">
        <v>100</v>
      </c>
      <c r="Q68" s="15">
        <v>62</v>
      </c>
      <c r="R68" s="16">
        <v>100</v>
      </c>
      <c r="S68" s="15"/>
      <c r="T68" s="16"/>
      <c r="U68" s="15"/>
      <c r="V68" s="27"/>
      <c r="W68" s="15"/>
      <c r="X68" s="16"/>
      <c r="Y68" s="17">
        <f>SUM(F68,H68+J68+L68+N68+R68+P68+T68+V68+X68)</f>
        <v>398.33</v>
      </c>
      <c r="Z68" s="11">
        <v>1</v>
      </c>
      <c r="AC68" s="16">
        <v>100</v>
      </c>
      <c r="AE68" s="16">
        <v>110</v>
      </c>
      <c r="AG68" s="16">
        <v>120</v>
      </c>
      <c r="AI68" s="27">
        <v>150</v>
      </c>
    </row>
    <row r="69" spans="1:35" s="2" customFormat="1" ht="16.5" x14ac:dyDescent="0.25">
      <c r="A69" s="11">
        <f t="shared" si="5"/>
        <v>2</v>
      </c>
      <c r="B69" s="12" t="s">
        <v>129</v>
      </c>
      <c r="C69" s="13" t="s">
        <v>14</v>
      </c>
      <c r="D69" s="14">
        <v>37476</v>
      </c>
      <c r="E69" s="55">
        <v>74</v>
      </c>
      <c r="F69" s="53">
        <v>35</v>
      </c>
      <c r="G69" s="55">
        <v>147</v>
      </c>
      <c r="H69" s="54">
        <v>18</v>
      </c>
      <c r="I69" s="55">
        <v>68</v>
      </c>
      <c r="J69" s="54">
        <v>100</v>
      </c>
      <c r="K69" s="55">
        <v>183</v>
      </c>
      <c r="L69" s="61"/>
      <c r="M69" s="15">
        <v>72</v>
      </c>
      <c r="N69" s="16">
        <v>53.33</v>
      </c>
      <c r="O69" s="15">
        <v>76</v>
      </c>
      <c r="P69" s="16">
        <v>70</v>
      </c>
      <c r="Q69" s="15">
        <v>68</v>
      </c>
      <c r="R69" s="61"/>
      <c r="S69" s="15"/>
      <c r="T69" s="16"/>
      <c r="U69" s="15"/>
      <c r="V69" s="27"/>
      <c r="W69" s="15"/>
      <c r="X69" s="16"/>
      <c r="Y69" s="17">
        <f>SUM(F69,H69+J69+L69+N69+R69+P69+T69+V69+X69)</f>
        <v>276.33</v>
      </c>
      <c r="Z69" s="11">
        <v>2</v>
      </c>
      <c r="AC69" s="16">
        <v>70</v>
      </c>
      <c r="AE69" s="16">
        <v>77</v>
      </c>
      <c r="AG69" s="16">
        <v>84</v>
      </c>
      <c r="AI69" s="27">
        <v>105</v>
      </c>
    </row>
    <row r="70" spans="1:35" s="2" customFormat="1" ht="16.5" x14ac:dyDescent="0.25">
      <c r="A70" s="11">
        <f t="shared" si="5"/>
        <v>3</v>
      </c>
      <c r="B70" s="12" t="s">
        <v>128</v>
      </c>
      <c r="C70" s="13" t="s">
        <v>64</v>
      </c>
      <c r="D70" s="14">
        <v>37832</v>
      </c>
      <c r="E70" s="55">
        <v>74</v>
      </c>
      <c r="F70" s="53">
        <v>35</v>
      </c>
      <c r="G70" s="55">
        <v>140</v>
      </c>
      <c r="H70" s="54">
        <v>67.5</v>
      </c>
      <c r="I70" s="55">
        <v>73</v>
      </c>
      <c r="J70" s="62"/>
      <c r="K70" s="55">
        <v>161</v>
      </c>
      <c r="L70" s="53">
        <v>26.25</v>
      </c>
      <c r="M70" s="15">
        <v>63</v>
      </c>
      <c r="N70" s="16">
        <v>100</v>
      </c>
      <c r="O70" s="15">
        <v>90</v>
      </c>
      <c r="P70" s="61"/>
      <c r="Q70" s="15">
        <v>70</v>
      </c>
      <c r="R70" s="16">
        <v>40</v>
      </c>
      <c r="S70" s="15"/>
      <c r="T70" s="16"/>
      <c r="U70" s="15"/>
      <c r="V70" s="27"/>
      <c r="W70" s="15"/>
      <c r="X70" s="16"/>
      <c r="Y70" s="17">
        <f>SUM(F70,H70+J70+L70+N70+R70+P70+T70+V70+X70)</f>
        <v>268.75</v>
      </c>
      <c r="Z70" s="11">
        <v>3</v>
      </c>
      <c r="AC70" s="16">
        <v>50</v>
      </c>
      <c r="AE70" s="16">
        <v>55</v>
      </c>
      <c r="AG70" s="16">
        <v>60</v>
      </c>
      <c r="AI70" s="27">
        <v>75</v>
      </c>
    </row>
    <row r="71" spans="1:35" s="2" customFormat="1" ht="16.5" x14ac:dyDescent="0.25">
      <c r="A71" s="11">
        <f t="shared" si="5"/>
        <v>4</v>
      </c>
      <c r="B71" s="12" t="s">
        <v>123</v>
      </c>
      <c r="C71" s="13" t="s">
        <v>15</v>
      </c>
      <c r="D71" s="14">
        <v>37317</v>
      </c>
      <c r="E71" s="55">
        <v>81</v>
      </c>
      <c r="F71" s="53">
        <v>4.33</v>
      </c>
      <c r="G71" s="55">
        <v>150</v>
      </c>
      <c r="H71" s="62"/>
      <c r="I71" s="55">
        <v>70</v>
      </c>
      <c r="J71" s="54">
        <v>30</v>
      </c>
      <c r="K71" s="55">
        <v>140</v>
      </c>
      <c r="L71" s="53">
        <v>150</v>
      </c>
      <c r="M71" s="15">
        <v>72</v>
      </c>
      <c r="N71" s="16">
        <v>53.33</v>
      </c>
      <c r="O71" s="15">
        <v>87</v>
      </c>
      <c r="P71" s="61"/>
      <c r="Q71" s="15">
        <v>74</v>
      </c>
      <c r="R71" s="16">
        <v>30</v>
      </c>
      <c r="S71" s="15"/>
      <c r="T71" s="16"/>
      <c r="U71" s="15"/>
      <c r="V71" s="27"/>
      <c r="W71" s="15"/>
      <c r="X71" s="16"/>
      <c r="Y71" s="17">
        <f>SUM(F71,H71+J71+L71+N71+R71+P71+T71+V71+X71)</f>
        <v>267.65999999999997</v>
      </c>
      <c r="Z71" s="11">
        <v>4</v>
      </c>
      <c r="AC71" s="16">
        <v>40</v>
      </c>
      <c r="AE71" s="16">
        <v>44</v>
      </c>
      <c r="AG71" s="16">
        <v>48</v>
      </c>
      <c r="AI71" s="27">
        <v>60</v>
      </c>
    </row>
    <row r="72" spans="1:35" s="2" customFormat="1" ht="16.5" x14ac:dyDescent="0.25">
      <c r="A72" s="11">
        <f t="shared" si="5"/>
        <v>5</v>
      </c>
      <c r="B72" s="12" t="s">
        <v>118</v>
      </c>
      <c r="C72" s="13" t="s">
        <v>14</v>
      </c>
      <c r="D72" s="14">
        <v>37624</v>
      </c>
      <c r="E72" s="55">
        <v>70</v>
      </c>
      <c r="F72" s="54">
        <v>70</v>
      </c>
      <c r="G72" s="55">
        <v>148</v>
      </c>
      <c r="H72" s="62"/>
      <c r="I72" s="55">
        <v>69</v>
      </c>
      <c r="J72" s="54">
        <v>53.33</v>
      </c>
      <c r="K72" s="55">
        <v>169</v>
      </c>
      <c r="L72" s="53">
        <v>12</v>
      </c>
      <c r="M72" s="15">
        <v>72</v>
      </c>
      <c r="N72" s="16">
        <v>53.33</v>
      </c>
      <c r="O72" s="15">
        <v>77</v>
      </c>
      <c r="P72" s="16">
        <v>45</v>
      </c>
      <c r="Q72" s="15"/>
      <c r="R72" s="16"/>
      <c r="S72" s="15"/>
      <c r="T72" s="16"/>
      <c r="U72" s="15"/>
      <c r="V72" s="27"/>
      <c r="W72" s="15"/>
      <c r="X72" s="16"/>
      <c r="Y72" s="17">
        <f>SUM(F72,H72+J72+L72+N72+R72+P72+T72+V72+X72)</f>
        <v>233.66</v>
      </c>
      <c r="Z72" s="11">
        <v>5</v>
      </c>
      <c r="AC72" s="16">
        <v>30</v>
      </c>
      <c r="AE72" s="16">
        <v>33</v>
      </c>
      <c r="AG72" s="16">
        <v>36</v>
      </c>
      <c r="AI72" s="27">
        <v>45</v>
      </c>
    </row>
    <row r="73" spans="1:35" s="2" customFormat="1" ht="16.5" x14ac:dyDescent="0.25">
      <c r="A73" s="11">
        <f t="shared" si="5"/>
        <v>6</v>
      </c>
      <c r="B73" s="12" t="s">
        <v>116</v>
      </c>
      <c r="C73" s="13" t="s">
        <v>17</v>
      </c>
      <c r="D73" s="14">
        <v>37643</v>
      </c>
      <c r="E73" s="55">
        <v>74</v>
      </c>
      <c r="F73" s="53">
        <v>35</v>
      </c>
      <c r="G73" s="55">
        <v>139</v>
      </c>
      <c r="H73" s="54">
        <v>105</v>
      </c>
      <c r="I73" s="55">
        <v>74</v>
      </c>
      <c r="J73" s="62"/>
      <c r="K73" s="55">
        <v>152</v>
      </c>
      <c r="L73" s="53">
        <v>60</v>
      </c>
      <c r="M73" s="15">
        <v>80</v>
      </c>
      <c r="N73" s="61"/>
      <c r="O73" s="15">
        <v>80</v>
      </c>
      <c r="P73" s="16">
        <v>20</v>
      </c>
      <c r="Q73" s="15">
        <v>76</v>
      </c>
      <c r="R73" s="16">
        <v>9</v>
      </c>
      <c r="S73" s="15"/>
      <c r="T73" s="16"/>
      <c r="U73" s="15"/>
      <c r="V73" s="27"/>
      <c r="W73" s="15"/>
      <c r="X73" s="16"/>
      <c r="Y73" s="17">
        <f>SUM(F73,H73+J73+L73+N73+R73+P73+T73+V73+X73)</f>
        <v>229</v>
      </c>
      <c r="Z73" s="11">
        <v>6</v>
      </c>
      <c r="AC73" s="16">
        <v>20</v>
      </c>
      <c r="AE73" s="16">
        <v>22</v>
      </c>
      <c r="AG73" s="16">
        <v>24</v>
      </c>
      <c r="AI73" s="27">
        <v>30</v>
      </c>
    </row>
    <row r="74" spans="1:35" s="2" customFormat="1" ht="16.5" x14ac:dyDescent="0.25">
      <c r="A74" s="11">
        <f t="shared" si="5"/>
        <v>7</v>
      </c>
      <c r="B74" s="12" t="s">
        <v>155</v>
      </c>
      <c r="C74" s="13" t="s">
        <v>16</v>
      </c>
      <c r="D74" s="14">
        <v>37691</v>
      </c>
      <c r="E74" s="55"/>
      <c r="F74" s="53"/>
      <c r="G74" s="55">
        <v>135</v>
      </c>
      <c r="H74" s="54">
        <v>150</v>
      </c>
      <c r="I74" s="55">
        <v>89</v>
      </c>
      <c r="J74" s="54">
        <v>3</v>
      </c>
      <c r="K74" s="55"/>
      <c r="L74" s="53"/>
      <c r="M74" s="15">
        <v>77</v>
      </c>
      <c r="N74" s="61"/>
      <c r="O74" s="15">
        <v>79</v>
      </c>
      <c r="P74" s="16">
        <v>30</v>
      </c>
      <c r="Q74" s="15">
        <v>75</v>
      </c>
      <c r="R74" s="16">
        <v>15.67</v>
      </c>
      <c r="S74" s="15"/>
      <c r="T74" s="16"/>
      <c r="U74" s="15"/>
      <c r="V74" s="27"/>
      <c r="W74" s="15"/>
      <c r="X74" s="16"/>
      <c r="Y74" s="17">
        <f>SUM(F74,H74+J74+L74+N74+R74+P74+T74+V74+X74)</f>
        <v>198.67</v>
      </c>
      <c r="Z74" s="11">
        <v>7</v>
      </c>
      <c r="AC74" s="16">
        <v>15</v>
      </c>
      <c r="AE74" s="16">
        <v>16.5</v>
      </c>
      <c r="AG74" s="16">
        <v>18</v>
      </c>
      <c r="AI74" s="27">
        <v>22.5</v>
      </c>
    </row>
    <row r="75" spans="1:35" s="2" customFormat="1" ht="16.5" x14ac:dyDescent="0.25">
      <c r="A75" s="11">
        <f t="shared" si="5"/>
        <v>8</v>
      </c>
      <c r="B75" s="12" t="s">
        <v>79</v>
      </c>
      <c r="C75" s="13" t="s">
        <v>14</v>
      </c>
      <c r="D75" s="14">
        <v>37316</v>
      </c>
      <c r="E75" s="55">
        <v>84</v>
      </c>
      <c r="F75" s="53">
        <v>2</v>
      </c>
      <c r="G75" s="55">
        <v>150</v>
      </c>
      <c r="H75" s="54">
        <v>3.7450000000000001</v>
      </c>
      <c r="I75" s="55"/>
      <c r="J75" s="54"/>
      <c r="K75" s="55">
        <v>150</v>
      </c>
      <c r="L75" s="54">
        <v>75</v>
      </c>
      <c r="M75" s="15">
        <v>76</v>
      </c>
      <c r="N75" s="16">
        <v>20</v>
      </c>
      <c r="O75" s="15">
        <v>77</v>
      </c>
      <c r="P75" s="16">
        <v>45</v>
      </c>
      <c r="Q75" s="15">
        <v>75</v>
      </c>
      <c r="R75" s="61"/>
      <c r="S75" s="15"/>
      <c r="T75" s="16"/>
      <c r="U75" s="15"/>
      <c r="V75" s="27"/>
      <c r="W75" s="15"/>
      <c r="X75" s="16"/>
      <c r="Y75" s="17">
        <f>SUM(F75,H75+J75+L75+N75+R75+P75+T75+V75+X75)</f>
        <v>145.745</v>
      </c>
      <c r="Z75" s="11">
        <v>8</v>
      </c>
      <c r="AC75" s="16">
        <v>12</v>
      </c>
      <c r="AE75" s="16">
        <v>13.2</v>
      </c>
      <c r="AG75" s="16">
        <v>14.4</v>
      </c>
      <c r="AI75" s="27">
        <v>18</v>
      </c>
    </row>
    <row r="76" spans="1:35" s="2" customFormat="1" ht="16.5" x14ac:dyDescent="0.25">
      <c r="A76" s="11">
        <f t="shared" si="5"/>
        <v>9</v>
      </c>
      <c r="B76" s="12" t="s">
        <v>125</v>
      </c>
      <c r="C76" s="13" t="s">
        <v>14</v>
      </c>
      <c r="D76" s="14">
        <v>37347</v>
      </c>
      <c r="E76" s="55">
        <v>79</v>
      </c>
      <c r="F76" s="54">
        <v>8</v>
      </c>
      <c r="G76" s="55">
        <v>140</v>
      </c>
      <c r="H76" s="54">
        <v>67.5</v>
      </c>
      <c r="I76" s="55">
        <v>76</v>
      </c>
      <c r="J76" s="54">
        <v>8</v>
      </c>
      <c r="K76" s="55"/>
      <c r="L76" s="53"/>
      <c r="M76" s="15">
        <v>74</v>
      </c>
      <c r="N76" s="16">
        <v>30</v>
      </c>
      <c r="O76" s="15">
        <v>81</v>
      </c>
      <c r="P76" s="61"/>
      <c r="Q76" s="15">
        <v>75</v>
      </c>
      <c r="R76" s="16">
        <v>15.67</v>
      </c>
      <c r="S76" s="15"/>
      <c r="T76" s="16"/>
      <c r="U76" s="15"/>
      <c r="V76" s="27"/>
      <c r="W76" s="15"/>
      <c r="X76" s="16"/>
      <c r="Y76" s="17">
        <f>SUM(F76,H76+J76+L76+N76+R76+P76+T76+V76+X76)</f>
        <v>129.17000000000002</v>
      </c>
      <c r="Z76" s="11">
        <v>9</v>
      </c>
      <c r="AC76" s="16">
        <v>10</v>
      </c>
      <c r="AE76" s="16">
        <v>11</v>
      </c>
      <c r="AG76" s="16">
        <v>12</v>
      </c>
      <c r="AI76" s="27">
        <v>15</v>
      </c>
    </row>
    <row r="77" spans="1:35" s="2" customFormat="1" ht="16.5" x14ac:dyDescent="0.25">
      <c r="A77" s="11">
        <f t="shared" si="5"/>
        <v>10</v>
      </c>
      <c r="B77" s="12" t="s">
        <v>175</v>
      </c>
      <c r="C77" s="13" t="s">
        <v>15</v>
      </c>
      <c r="D77" s="14">
        <v>37262</v>
      </c>
      <c r="E77" s="55"/>
      <c r="F77" s="53"/>
      <c r="G77" s="55"/>
      <c r="H77" s="54"/>
      <c r="I77" s="55"/>
      <c r="J77" s="54"/>
      <c r="K77" s="55">
        <v>148</v>
      </c>
      <c r="L77" s="53">
        <v>105</v>
      </c>
      <c r="M77" s="15"/>
      <c r="N77" s="16"/>
      <c r="O77" s="15"/>
      <c r="P77" s="16"/>
      <c r="Q77" s="15"/>
      <c r="R77" s="16"/>
      <c r="S77" s="15"/>
      <c r="T77" s="16"/>
      <c r="U77" s="15"/>
      <c r="V77" s="27"/>
      <c r="W77" s="15"/>
      <c r="X77" s="16"/>
      <c r="Y77" s="17">
        <f>SUM(F77,H77+J77+L77+N77+R77+P77+T77+V77+X77)</f>
        <v>105</v>
      </c>
      <c r="Z77" s="11">
        <v>10</v>
      </c>
      <c r="AC77" s="16">
        <v>8</v>
      </c>
      <c r="AE77" s="16">
        <v>8.8000000000000007</v>
      </c>
      <c r="AG77" s="16">
        <v>9.6</v>
      </c>
      <c r="AI77" s="27">
        <v>12</v>
      </c>
    </row>
    <row r="78" spans="1:35" s="2" customFormat="1" ht="16.5" x14ac:dyDescent="0.25">
      <c r="A78" s="11">
        <f t="shared" si="5"/>
        <v>11</v>
      </c>
      <c r="B78" s="12" t="s">
        <v>120</v>
      </c>
      <c r="C78" s="13" t="s">
        <v>15</v>
      </c>
      <c r="D78" s="14">
        <v>37354</v>
      </c>
      <c r="E78" s="55">
        <v>76</v>
      </c>
      <c r="F78" s="61"/>
      <c r="G78" s="55">
        <v>143</v>
      </c>
      <c r="H78" s="54">
        <v>26.25</v>
      </c>
      <c r="I78" s="55">
        <v>72</v>
      </c>
      <c r="J78" s="54">
        <v>20</v>
      </c>
      <c r="K78" s="55">
        <v>159</v>
      </c>
      <c r="L78" s="53">
        <v>45</v>
      </c>
      <c r="M78" s="15">
        <v>80</v>
      </c>
      <c r="N78" s="16">
        <v>9</v>
      </c>
      <c r="O78" s="15"/>
      <c r="P78" s="16"/>
      <c r="Q78" s="15"/>
      <c r="R78" s="16"/>
      <c r="S78" s="15"/>
      <c r="T78" s="16"/>
      <c r="U78" s="15"/>
      <c r="V78" s="27"/>
      <c r="W78" s="15"/>
      <c r="X78" s="16"/>
      <c r="Y78" s="17">
        <f>SUM(F78,H78+J78+L78+N78+R78+P78+T78+V78+X78)</f>
        <v>100.25</v>
      </c>
      <c r="Z78" s="11">
        <v>11</v>
      </c>
      <c r="AC78" s="16">
        <v>6</v>
      </c>
      <c r="AE78" s="16">
        <v>6.6</v>
      </c>
      <c r="AG78" s="16">
        <v>7.2</v>
      </c>
      <c r="AI78" s="27">
        <v>9</v>
      </c>
    </row>
    <row r="79" spans="1:35" s="2" customFormat="1" ht="16.5" x14ac:dyDescent="0.25">
      <c r="A79" s="11">
        <f t="shared" si="5"/>
        <v>12</v>
      </c>
      <c r="B79" s="12" t="s">
        <v>72</v>
      </c>
      <c r="C79" s="13" t="s">
        <v>15</v>
      </c>
      <c r="D79" s="14">
        <v>37601</v>
      </c>
      <c r="E79" s="55">
        <v>87</v>
      </c>
      <c r="F79" s="61"/>
      <c r="G79" s="55">
        <v>156</v>
      </c>
      <c r="H79" s="54">
        <v>0.75</v>
      </c>
      <c r="I79" s="55">
        <v>69</v>
      </c>
      <c r="J79" s="54">
        <v>53.33</v>
      </c>
      <c r="K79" s="55">
        <v>164</v>
      </c>
      <c r="L79" s="54">
        <v>15</v>
      </c>
      <c r="M79" s="15">
        <v>77</v>
      </c>
      <c r="N79" s="16">
        <v>13.5</v>
      </c>
      <c r="O79" s="15"/>
      <c r="P79" s="16"/>
      <c r="Q79" s="15">
        <v>76</v>
      </c>
      <c r="R79" s="16">
        <v>9</v>
      </c>
      <c r="S79" s="15"/>
      <c r="T79" s="16"/>
      <c r="U79" s="15"/>
      <c r="V79" s="27"/>
      <c r="W79" s="15"/>
      <c r="X79" s="16"/>
      <c r="Y79" s="17">
        <f>SUM(F79,H79+J79+L79+N79+R79+P79+T79+V79+X79)</f>
        <v>91.58</v>
      </c>
      <c r="Z79" s="11">
        <v>12</v>
      </c>
      <c r="AC79" s="16">
        <v>4</v>
      </c>
      <c r="AE79" s="16">
        <v>4.4000000000000004</v>
      </c>
      <c r="AG79" s="16">
        <v>4.8</v>
      </c>
      <c r="AI79" s="27">
        <v>6</v>
      </c>
    </row>
    <row r="80" spans="1:35" s="2" customFormat="1" ht="16.5" x14ac:dyDescent="0.25">
      <c r="A80" s="11">
        <f t="shared" si="5"/>
        <v>13</v>
      </c>
      <c r="B80" s="12" t="s">
        <v>186</v>
      </c>
      <c r="C80" s="13" t="s">
        <v>11</v>
      </c>
      <c r="D80" s="14">
        <v>37747</v>
      </c>
      <c r="E80" s="55"/>
      <c r="F80" s="53"/>
      <c r="G80" s="55"/>
      <c r="H80" s="54"/>
      <c r="I80" s="55"/>
      <c r="J80" s="54"/>
      <c r="K80" s="55"/>
      <c r="L80" s="53"/>
      <c r="M80" s="15"/>
      <c r="N80" s="16"/>
      <c r="O80" s="15"/>
      <c r="P80" s="16"/>
      <c r="Q80" s="15">
        <v>66</v>
      </c>
      <c r="R80" s="16">
        <v>70</v>
      </c>
      <c r="S80" s="15"/>
      <c r="T80" s="16"/>
      <c r="U80" s="15"/>
      <c r="V80" s="27"/>
      <c r="W80" s="15"/>
      <c r="X80" s="16"/>
      <c r="Y80" s="17">
        <f>SUM(F80,H80+J80+L80+N80+R80+P80+T80+V80+X80)</f>
        <v>70</v>
      </c>
      <c r="Z80" s="11">
        <v>13</v>
      </c>
      <c r="AC80" s="16">
        <v>3</v>
      </c>
      <c r="AE80" s="16">
        <v>3.3</v>
      </c>
      <c r="AG80" s="16">
        <v>3.6</v>
      </c>
      <c r="AI80" s="27">
        <v>4.5</v>
      </c>
    </row>
    <row r="81" spans="1:35" s="2" customFormat="1" ht="16.5" x14ac:dyDescent="0.25">
      <c r="A81" s="11">
        <f t="shared" si="5"/>
        <v>14</v>
      </c>
      <c r="B81" s="12" t="s">
        <v>119</v>
      </c>
      <c r="C81" s="13" t="s">
        <v>15</v>
      </c>
      <c r="D81" s="14">
        <v>37417</v>
      </c>
      <c r="E81" s="55">
        <v>74</v>
      </c>
      <c r="F81" s="53">
        <v>35</v>
      </c>
      <c r="G81" s="55">
        <v>152</v>
      </c>
      <c r="H81" s="54">
        <v>1.5</v>
      </c>
      <c r="I81" s="55"/>
      <c r="J81" s="54"/>
      <c r="K81" s="55"/>
      <c r="L81" s="53"/>
      <c r="M81" s="15"/>
      <c r="N81" s="16"/>
      <c r="O81" s="15"/>
      <c r="P81" s="16"/>
      <c r="Q81" s="15"/>
      <c r="R81" s="16"/>
      <c r="S81" s="15"/>
      <c r="T81" s="16"/>
      <c r="U81" s="15"/>
      <c r="V81" s="27"/>
      <c r="W81" s="15"/>
      <c r="X81" s="16"/>
      <c r="Y81" s="17">
        <f>SUM(F81,H81+J81+L81+N81+R81+P81+T81+V81+X81)</f>
        <v>36.5</v>
      </c>
      <c r="Z81" s="11">
        <v>14</v>
      </c>
      <c r="AC81" s="16">
        <v>2</v>
      </c>
      <c r="AE81" s="16">
        <v>2.2000000000000002</v>
      </c>
      <c r="AG81" s="16">
        <v>2.4</v>
      </c>
      <c r="AI81" s="27">
        <v>3</v>
      </c>
    </row>
    <row r="82" spans="1:35" s="2" customFormat="1" ht="16.5" x14ac:dyDescent="0.25">
      <c r="A82" s="11">
        <f t="shared" si="5"/>
        <v>15</v>
      </c>
      <c r="B82" s="12" t="s">
        <v>126</v>
      </c>
      <c r="C82" s="13" t="s">
        <v>11</v>
      </c>
      <c r="D82" s="14">
        <v>37467</v>
      </c>
      <c r="E82" s="55">
        <v>81</v>
      </c>
      <c r="F82" s="53">
        <v>4.33</v>
      </c>
      <c r="G82" s="55">
        <v>161</v>
      </c>
      <c r="H82" s="54">
        <v>0.75</v>
      </c>
      <c r="I82" s="55"/>
      <c r="J82" s="54"/>
      <c r="K82" s="55">
        <v>161</v>
      </c>
      <c r="L82" s="53">
        <v>26.25</v>
      </c>
      <c r="M82" s="15"/>
      <c r="N82" s="16"/>
      <c r="O82" s="15"/>
      <c r="P82" s="16"/>
      <c r="Q82" s="15"/>
      <c r="R82" s="16"/>
      <c r="S82" s="15"/>
      <c r="T82" s="16"/>
      <c r="U82" s="15"/>
      <c r="V82" s="27"/>
      <c r="W82" s="15"/>
      <c r="X82" s="16"/>
      <c r="Y82" s="17">
        <f>SUM(F82,H82+J82+L82+N82+R82+P82+T82+V82+X82)</f>
        <v>31.33</v>
      </c>
      <c r="Z82" s="11">
        <v>15</v>
      </c>
      <c r="AC82" s="26">
        <v>1</v>
      </c>
      <c r="AE82" s="16">
        <v>1.1000000000000001</v>
      </c>
      <c r="AG82" s="16">
        <v>1.2</v>
      </c>
      <c r="AI82" s="27">
        <v>1.5</v>
      </c>
    </row>
    <row r="83" spans="1:35" s="2" customFormat="1" ht="16.5" x14ac:dyDescent="0.25">
      <c r="A83" s="11">
        <f t="shared" si="5"/>
        <v>16</v>
      </c>
      <c r="B83" s="12" t="s">
        <v>157</v>
      </c>
      <c r="C83" s="13" t="s">
        <v>16</v>
      </c>
      <c r="D83" s="14">
        <v>37564</v>
      </c>
      <c r="E83" s="55"/>
      <c r="F83" s="53"/>
      <c r="G83" s="55">
        <v>143</v>
      </c>
      <c r="H83" s="54">
        <v>26.25</v>
      </c>
      <c r="I83" s="55"/>
      <c r="J83" s="54"/>
      <c r="K83" s="55"/>
      <c r="L83" s="53"/>
      <c r="M83" s="15"/>
      <c r="N83" s="16"/>
      <c r="O83" s="15"/>
      <c r="P83" s="16"/>
      <c r="Q83" s="15"/>
      <c r="R83" s="16"/>
      <c r="S83" s="15"/>
      <c r="T83" s="16"/>
      <c r="U83" s="15"/>
      <c r="V83" s="27"/>
      <c r="W83" s="15"/>
      <c r="X83" s="16"/>
      <c r="Y83" s="17">
        <f>SUM(F83,H83+J83+L83+N83+R83+P83+T83+V83+X83)</f>
        <v>26.25</v>
      </c>
      <c r="Z83" s="11">
        <v>16</v>
      </c>
      <c r="AC83" s="18">
        <f>SUM(AC68:AC82)</f>
        <v>371</v>
      </c>
      <c r="AE83" s="18">
        <f>SUM(AE68:AE82)</f>
        <v>408.1</v>
      </c>
      <c r="AG83" s="18">
        <f>SUM(AG68:AG82)</f>
        <v>445.2</v>
      </c>
      <c r="AI83" s="18">
        <f>SUM(AI68:AI82)</f>
        <v>556.5</v>
      </c>
    </row>
    <row r="84" spans="1:35" s="2" customFormat="1" ht="16.5" x14ac:dyDescent="0.25">
      <c r="A84" s="11">
        <f t="shared" si="5"/>
        <v>17</v>
      </c>
      <c r="B84" s="12" t="s">
        <v>122</v>
      </c>
      <c r="C84" s="13" t="s">
        <v>15</v>
      </c>
      <c r="D84" s="14">
        <v>37657</v>
      </c>
      <c r="E84" s="55">
        <v>77</v>
      </c>
      <c r="F84" s="53">
        <v>11</v>
      </c>
      <c r="G84" s="55">
        <v>155</v>
      </c>
      <c r="H84" s="54">
        <v>0.75</v>
      </c>
      <c r="I84" s="55">
        <v>75</v>
      </c>
      <c r="J84" s="54">
        <v>10</v>
      </c>
      <c r="K84" s="55"/>
      <c r="L84" s="53"/>
      <c r="M84" s="15"/>
      <c r="N84" s="16"/>
      <c r="O84" s="15"/>
      <c r="P84" s="16"/>
      <c r="Q84" s="15"/>
      <c r="R84" s="16"/>
      <c r="S84" s="15"/>
      <c r="T84" s="16"/>
      <c r="U84" s="15"/>
      <c r="V84" s="27"/>
      <c r="W84" s="15"/>
      <c r="X84" s="16"/>
      <c r="Y84" s="17">
        <f>SUM(F84,H84+J84+L84+N84+R84+P84+T84+V84+X84)</f>
        <v>21.75</v>
      </c>
      <c r="Z84" s="11">
        <v>17</v>
      </c>
    </row>
    <row r="85" spans="1:35" s="2" customFormat="1" ht="16.5" x14ac:dyDescent="0.25">
      <c r="A85" s="11">
        <f t="shared" si="5"/>
        <v>18</v>
      </c>
      <c r="B85" s="12" t="s">
        <v>124</v>
      </c>
      <c r="C85" s="13" t="s">
        <v>15</v>
      </c>
      <c r="D85" s="14">
        <v>37511</v>
      </c>
      <c r="E85" s="55">
        <v>81</v>
      </c>
      <c r="F85" s="53">
        <v>4.33</v>
      </c>
      <c r="G85" s="55"/>
      <c r="H85" s="54"/>
      <c r="I85" s="55">
        <v>78</v>
      </c>
      <c r="J85" s="54">
        <v>6</v>
      </c>
      <c r="K85" s="55">
        <v>177</v>
      </c>
      <c r="L85" s="53">
        <v>9</v>
      </c>
      <c r="M85" s="15"/>
      <c r="N85" s="16"/>
      <c r="O85" s="15"/>
      <c r="P85" s="16"/>
      <c r="Q85" s="15"/>
      <c r="R85" s="16"/>
      <c r="S85" s="15"/>
      <c r="T85" s="16"/>
      <c r="U85" s="15"/>
      <c r="V85" s="27"/>
      <c r="W85" s="15"/>
      <c r="X85" s="16"/>
      <c r="Y85" s="17">
        <f>SUM(F85,H85+J85+L85+N85+R85+P85+T85+V85+X85)</f>
        <v>19.329999999999998</v>
      </c>
      <c r="Z85" s="11">
        <v>18</v>
      </c>
    </row>
    <row r="86" spans="1:35" s="2" customFormat="1" ht="16.5" x14ac:dyDescent="0.25">
      <c r="A86" s="11">
        <f t="shared" si="5"/>
        <v>19</v>
      </c>
      <c r="B86" s="12" t="s">
        <v>181</v>
      </c>
      <c r="C86" s="13" t="s">
        <v>16</v>
      </c>
      <c r="D86" s="14">
        <v>37497</v>
      </c>
      <c r="E86" s="55"/>
      <c r="F86" s="53"/>
      <c r="G86" s="55"/>
      <c r="H86" s="54"/>
      <c r="I86" s="55"/>
      <c r="J86" s="54"/>
      <c r="K86" s="55"/>
      <c r="L86" s="53"/>
      <c r="M86" s="15">
        <v>83</v>
      </c>
      <c r="N86" s="16">
        <v>6</v>
      </c>
      <c r="O86" s="15">
        <v>82</v>
      </c>
      <c r="P86" s="16">
        <v>12</v>
      </c>
      <c r="Q86" s="66"/>
      <c r="R86" s="16"/>
      <c r="S86" s="15"/>
      <c r="T86" s="16"/>
      <c r="U86" s="15"/>
      <c r="V86" s="27"/>
      <c r="W86" s="15"/>
      <c r="X86" s="16"/>
      <c r="Y86" s="17">
        <f>SUM(F86,H86+J86+L86+N86+R86+P86+T86+V86+X86)</f>
        <v>18</v>
      </c>
      <c r="Z86" s="11">
        <v>19</v>
      </c>
    </row>
    <row r="87" spans="1:35" s="2" customFormat="1" ht="16.5" x14ac:dyDescent="0.25">
      <c r="A87" s="11">
        <f t="shared" si="5"/>
        <v>20</v>
      </c>
      <c r="B87" s="12" t="s">
        <v>121</v>
      </c>
      <c r="C87" s="13" t="s">
        <v>16</v>
      </c>
      <c r="D87" s="14">
        <v>37303</v>
      </c>
      <c r="E87" s="55">
        <v>77</v>
      </c>
      <c r="F87" s="53">
        <v>11</v>
      </c>
      <c r="G87" s="55">
        <v>149</v>
      </c>
      <c r="H87" s="54">
        <v>6</v>
      </c>
      <c r="I87" s="55"/>
      <c r="J87" s="54"/>
      <c r="K87" s="55"/>
      <c r="L87" s="53"/>
      <c r="M87" s="15"/>
      <c r="N87" s="16"/>
      <c r="O87" s="15"/>
      <c r="P87" s="16"/>
      <c r="Q87" s="15"/>
      <c r="R87" s="16"/>
      <c r="S87" s="15"/>
      <c r="T87" s="16"/>
      <c r="U87" s="15"/>
      <c r="V87" s="27"/>
      <c r="W87" s="15"/>
      <c r="X87" s="16"/>
      <c r="Y87" s="17">
        <f>SUM(F87,H87+J87+L87+N87+R87+P87+T87+V87+X87)</f>
        <v>17</v>
      </c>
      <c r="Z87" s="11">
        <v>20</v>
      </c>
      <c r="AC87" s="21"/>
      <c r="AD87" s="21"/>
      <c r="AE87" s="21"/>
      <c r="AF87" s="21"/>
      <c r="AG87" s="21"/>
    </row>
    <row r="88" spans="1:35" s="2" customFormat="1" ht="16.5" x14ac:dyDescent="0.25">
      <c r="A88" s="11">
        <f t="shared" si="5"/>
        <v>21</v>
      </c>
      <c r="B88" s="12" t="s">
        <v>127</v>
      </c>
      <c r="C88" s="13" t="s">
        <v>11</v>
      </c>
      <c r="D88" s="14">
        <v>37467</v>
      </c>
      <c r="E88" s="55">
        <v>86</v>
      </c>
      <c r="F88" s="53">
        <v>1</v>
      </c>
      <c r="G88" s="55">
        <v>148</v>
      </c>
      <c r="H88" s="54">
        <v>12</v>
      </c>
      <c r="I88" s="55"/>
      <c r="J88" s="54"/>
      <c r="K88" s="55"/>
      <c r="L88" s="53"/>
      <c r="M88" s="15"/>
      <c r="N88" s="16"/>
      <c r="O88" s="15"/>
      <c r="P88" s="16"/>
      <c r="Q88" s="15"/>
      <c r="R88" s="16"/>
      <c r="S88" s="15"/>
      <c r="T88" s="16"/>
      <c r="U88" s="15"/>
      <c r="V88" s="27"/>
      <c r="W88" s="15"/>
      <c r="X88" s="16"/>
      <c r="Y88" s="17">
        <f>SUM(F88,H88+J88+L88+N88+R88+P88+T88+V88+X88)</f>
        <v>13</v>
      </c>
      <c r="Z88" s="11">
        <v>21</v>
      </c>
      <c r="AC88" s="21"/>
      <c r="AD88" s="21"/>
      <c r="AE88" s="21"/>
      <c r="AF88" s="21"/>
      <c r="AG88" s="21"/>
    </row>
    <row r="89" spans="1:35" s="2" customFormat="1" ht="16.5" x14ac:dyDescent="0.25">
      <c r="A89" s="11">
        <f t="shared" si="5"/>
        <v>22</v>
      </c>
      <c r="B89" s="12" t="s">
        <v>156</v>
      </c>
      <c r="C89" s="13" t="s">
        <v>14</v>
      </c>
      <c r="D89" s="14">
        <v>37442</v>
      </c>
      <c r="E89" s="55"/>
      <c r="F89" s="53"/>
      <c r="G89" s="55">
        <v>148</v>
      </c>
      <c r="H89" s="54">
        <v>12</v>
      </c>
      <c r="I89" s="55"/>
      <c r="J89" s="54"/>
      <c r="K89" s="55"/>
      <c r="L89" s="53"/>
      <c r="M89" s="15"/>
      <c r="N89" s="16"/>
      <c r="O89" s="15"/>
      <c r="P89" s="16"/>
      <c r="Q89" s="15"/>
      <c r="R89" s="16"/>
      <c r="S89" s="15"/>
      <c r="T89" s="16"/>
      <c r="U89" s="15"/>
      <c r="V89" s="27"/>
      <c r="W89" s="15"/>
      <c r="X89" s="16"/>
      <c r="Y89" s="17">
        <f>SUM(F89,H89+J89+L89+N89+R89+P89+T89+V89+X89)</f>
        <v>12</v>
      </c>
      <c r="Z89" s="11">
        <v>22</v>
      </c>
      <c r="AC89" s="21"/>
      <c r="AD89" s="21"/>
      <c r="AE89" s="21"/>
      <c r="AF89" s="21"/>
      <c r="AG89" s="21"/>
    </row>
    <row r="90" spans="1:35" s="2" customFormat="1" ht="16.5" x14ac:dyDescent="0.25">
      <c r="A90" s="11">
        <f t="shared" si="5"/>
        <v>23</v>
      </c>
      <c r="B90" s="12" t="s">
        <v>170</v>
      </c>
      <c r="C90" s="13" t="s">
        <v>15</v>
      </c>
      <c r="D90" s="14">
        <v>37382</v>
      </c>
      <c r="E90" s="55"/>
      <c r="F90" s="53"/>
      <c r="G90" s="55"/>
      <c r="H90" s="54"/>
      <c r="I90" s="55">
        <v>87</v>
      </c>
      <c r="J90" s="54">
        <v>4</v>
      </c>
      <c r="K90" s="55">
        <v>203</v>
      </c>
      <c r="L90" s="53">
        <v>4.5</v>
      </c>
      <c r="M90" s="15"/>
      <c r="N90" s="16"/>
      <c r="O90" s="15"/>
      <c r="P90" s="16"/>
      <c r="Q90" s="15"/>
      <c r="R90" s="16"/>
      <c r="S90" s="15"/>
      <c r="T90" s="16"/>
      <c r="U90" s="15"/>
      <c r="V90" s="27"/>
      <c r="W90" s="15"/>
      <c r="X90" s="16"/>
      <c r="Y90" s="17">
        <f>SUM(F90,H90+J90+L90+N90+R90+P90+T90+V90+X90)</f>
        <v>8.5</v>
      </c>
      <c r="Z90" s="11">
        <v>23</v>
      </c>
      <c r="AC90" s="21"/>
      <c r="AD90" s="21"/>
      <c r="AE90" s="21"/>
      <c r="AF90" s="21"/>
      <c r="AG90" s="21"/>
    </row>
    <row r="91" spans="1:35" s="2" customFormat="1" ht="16.5" x14ac:dyDescent="0.25">
      <c r="A91" s="11">
        <f t="shared" si="5"/>
        <v>24</v>
      </c>
      <c r="B91" s="12" t="s">
        <v>158</v>
      </c>
      <c r="C91" s="13" t="s">
        <v>16</v>
      </c>
      <c r="D91" s="14">
        <v>37330</v>
      </c>
      <c r="E91" s="55"/>
      <c r="F91" s="53"/>
      <c r="G91" s="55">
        <v>153</v>
      </c>
      <c r="H91" s="54">
        <v>0.75</v>
      </c>
      <c r="I91" s="55"/>
      <c r="J91" s="54"/>
      <c r="K91" s="55"/>
      <c r="L91" s="53"/>
      <c r="M91" s="15"/>
      <c r="N91" s="16"/>
      <c r="O91" s="15"/>
      <c r="P91" s="16"/>
      <c r="Q91" s="15"/>
      <c r="R91" s="16"/>
      <c r="S91" s="15"/>
      <c r="T91" s="16"/>
      <c r="U91" s="15"/>
      <c r="V91" s="27"/>
      <c r="W91" s="15"/>
      <c r="X91" s="16"/>
      <c r="Y91" s="17">
        <f>SUM(F91,H91+J91+L91+N91+R91+P91+T91+V91+X91)</f>
        <v>0.75</v>
      </c>
      <c r="Z91" s="11">
        <v>24</v>
      </c>
    </row>
    <row r="92" spans="1:35" s="2" customFormat="1" ht="16.5" x14ac:dyDescent="0.25">
      <c r="A92" s="11">
        <f t="shared" si="5"/>
        <v>25</v>
      </c>
      <c r="B92" s="12" t="s">
        <v>130</v>
      </c>
      <c r="C92" s="13" t="s">
        <v>11</v>
      </c>
      <c r="D92" s="14">
        <v>37550</v>
      </c>
      <c r="E92" s="55">
        <v>97</v>
      </c>
      <c r="F92" s="53">
        <v>0.5</v>
      </c>
      <c r="G92" s="55"/>
      <c r="H92" s="54"/>
      <c r="I92" s="55"/>
      <c r="J92" s="54"/>
      <c r="K92" s="55"/>
      <c r="L92" s="53"/>
      <c r="M92" s="15"/>
      <c r="N92" s="16"/>
      <c r="O92" s="15"/>
      <c r="P92" s="16"/>
      <c r="Q92" s="15"/>
      <c r="R92" s="16"/>
      <c r="S92" s="15"/>
      <c r="T92" s="16"/>
      <c r="U92" s="15"/>
      <c r="V92" s="27"/>
      <c r="W92" s="15"/>
      <c r="X92" s="16"/>
      <c r="Y92" s="17">
        <f>SUM(F92,H92+J92+L92+N92+R92+P92+T92+V92+X92)</f>
        <v>0.5</v>
      </c>
      <c r="Z92" s="11">
        <v>25</v>
      </c>
    </row>
    <row r="93" spans="1:35" s="2" customFormat="1" ht="16.5" hidden="1" x14ac:dyDescent="0.25">
      <c r="A93" s="11">
        <f t="shared" si="5"/>
        <v>26</v>
      </c>
      <c r="B93" s="12"/>
      <c r="C93" s="13"/>
      <c r="D93" s="14"/>
      <c r="E93" s="55"/>
      <c r="F93" s="53"/>
      <c r="G93" s="55"/>
      <c r="H93" s="54"/>
      <c r="I93" s="55"/>
      <c r="J93" s="54"/>
      <c r="K93" s="55"/>
      <c r="L93" s="53"/>
      <c r="M93" s="15"/>
      <c r="N93" s="16"/>
      <c r="O93" s="15"/>
      <c r="P93" s="16"/>
      <c r="Q93" s="15"/>
      <c r="R93" s="16"/>
      <c r="S93" s="15"/>
      <c r="T93" s="16"/>
      <c r="U93" s="15"/>
      <c r="V93" s="27"/>
      <c r="W93" s="15"/>
      <c r="X93" s="16"/>
      <c r="Y93" s="17">
        <f t="shared" ref="Y93:Y112" si="6">SUM(F93,H93+J93+L93+N93+R93+P93+T93+V93+X93)</f>
        <v>0</v>
      </c>
      <c r="Z93" s="11">
        <v>26</v>
      </c>
    </row>
    <row r="94" spans="1:35" s="2" customFormat="1" ht="16.5" hidden="1" x14ac:dyDescent="0.25">
      <c r="A94" s="11">
        <f t="shared" si="5"/>
        <v>27</v>
      </c>
      <c r="B94" s="12"/>
      <c r="C94" s="13"/>
      <c r="D94" s="14"/>
      <c r="E94" s="55"/>
      <c r="F94" s="53"/>
      <c r="G94" s="55"/>
      <c r="H94" s="54"/>
      <c r="I94" s="55"/>
      <c r="J94" s="54"/>
      <c r="K94" s="55"/>
      <c r="L94" s="53"/>
      <c r="M94" s="15"/>
      <c r="N94" s="16"/>
      <c r="O94" s="15"/>
      <c r="P94" s="16"/>
      <c r="Q94" s="15"/>
      <c r="R94" s="16"/>
      <c r="S94" s="15"/>
      <c r="T94" s="16"/>
      <c r="U94" s="15"/>
      <c r="V94" s="27"/>
      <c r="W94" s="15"/>
      <c r="X94" s="16"/>
      <c r="Y94" s="17">
        <f t="shared" si="6"/>
        <v>0</v>
      </c>
      <c r="Z94" s="11">
        <v>27</v>
      </c>
    </row>
    <row r="95" spans="1:35" s="2" customFormat="1" ht="16.5" hidden="1" x14ac:dyDescent="0.25">
      <c r="A95" s="11">
        <f t="shared" si="5"/>
        <v>28</v>
      </c>
      <c r="B95" s="12"/>
      <c r="C95" s="13"/>
      <c r="D95" s="14"/>
      <c r="E95" s="55"/>
      <c r="F95" s="53"/>
      <c r="G95" s="55"/>
      <c r="H95" s="54"/>
      <c r="I95" s="55"/>
      <c r="J95" s="54"/>
      <c r="K95" s="55"/>
      <c r="L95" s="53"/>
      <c r="M95" s="15"/>
      <c r="N95" s="16"/>
      <c r="O95" s="15"/>
      <c r="P95" s="16"/>
      <c r="Q95" s="15"/>
      <c r="R95" s="16"/>
      <c r="S95" s="15"/>
      <c r="T95" s="16"/>
      <c r="U95" s="15"/>
      <c r="V95" s="27"/>
      <c r="W95" s="15"/>
      <c r="X95" s="16"/>
      <c r="Y95" s="17">
        <f t="shared" si="6"/>
        <v>0</v>
      </c>
      <c r="Z95" s="11">
        <v>28</v>
      </c>
    </row>
    <row r="96" spans="1:35" s="2" customFormat="1" ht="16.5" hidden="1" x14ac:dyDescent="0.25">
      <c r="A96" s="11">
        <f t="shared" si="5"/>
        <v>29</v>
      </c>
      <c r="B96" s="12"/>
      <c r="C96" s="13"/>
      <c r="D96" s="14"/>
      <c r="E96" s="55"/>
      <c r="F96" s="53"/>
      <c r="G96" s="55"/>
      <c r="H96" s="53"/>
      <c r="I96" s="55"/>
      <c r="J96" s="53"/>
      <c r="K96" s="55"/>
      <c r="L96" s="53"/>
      <c r="M96" s="15"/>
      <c r="N96" s="16"/>
      <c r="O96" s="15"/>
      <c r="P96" s="16"/>
      <c r="Q96" s="15"/>
      <c r="R96" s="16"/>
      <c r="S96" s="15"/>
      <c r="T96" s="16"/>
      <c r="U96" s="15"/>
      <c r="V96" s="16"/>
      <c r="W96" s="15"/>
      <c r="X96" s="16"/>
      <c r="Y96" s="17">
        <f t="shared" si="6"/>
        <v>0</v>
      </c>
      <c r="Z96" s="11">
        <v>29</v>
      </c>
    </row>
    <row r="97" spans="1:26" s="2" customFormat="1" ht="16.5" hidden="1" x14ac:dyDescent="0.25">
      <c r="A97" s="11">
        <f t="shared" si="5"/>
        <v>30</v>
      </c>
      <c r="B97" s="12"/>
      <c r="C97" s="13"/>
      <c r="D97" s="14"/>
      <c r="E97" s="55"/>
      <c r="F97" s="53"/>
      <c r="G97" s="55"/>
      <c r="H97" s="53"/>
      <c r="I97" s="55"/>
      <c r="J97" s="53"/>
      <c r="K97" s="55"/>
      <c r="L97" s="53"/>
      <c r="M97" s="15"/>
      <c r="N97" s="16"/>
      <c r="O97" s="15"/>
      <c r="P97" s="16"/>
      <c r="Q97" s="15"/>
      <c r="R97" s="16"/>
      <c r="S97" s="15"/>
      <c r="T97" s="16"/>
      <c r="U97" s="15"/>
      <c r="V97" s="16"/>
      <c r="W97" s="15"/>
      <c r="X97" s="16"/>
      <c r="Y97" s="17">
        <f t="shared" si="6"/>
        <v>0</v>
      </c>
      <c r="Z97" s="11">
        <v>30</v>
      </c>
    </row>
    <row r="98" spans="1:26" s="2" customFormat="1" ht="16.5" hidden="1" x14ac:dyDescent="0.25">
      <c r="A98" s="11">
        <f t="shared" si="5"/>
        <v>31</v>
      </c>
      <c r="B98" s="12"/>
      <c r="C98" s="13"/>
      <c r="D98" s="14"/>
      <c r="E98" s="55"/>
      <c r="F98" s="53"/>
      <c r="G98" s="55"/>
      <c r="H98" s="53"/>
      <c r="I98" s="55"/>
      <c r="J98" s="53"/>
      <c r="K98" s="55"/>
      <c r="L98" s="53"/>
      <c r="M98" s="15"/>
      <c r="N98" s="16"/>
      <c r="O98" s="15"/>
      <c r="P98" s="16"/>
      <c r="Q98" s="15"/>
      <c r="R98" s="16"/>
      <c r="S98" s="15"/>
      <c r="T98" s="16"/>
      <c r="U98" s="15"/>
      <c r="V98" s="16"/>
      <c r="W98" s="15"/>
      <c r="X98" s="16"/>
      <c r="Y98" s="17">
        <f t="shared" si="6"/>
        <v>0</v>
      </c>
      <c r="Z98" s="11">
        <v>31</v>
      </c>
    </row>
    <row r="99" spans="1:26" s="2" customFormat="1" ht="16.5" hidden="1" x14ac:dyDescent="0.25">
      <c r="A99" s="11">
        <f t="shared" si="5"/>
        <v>32</v>
      </c>
      <c r="B99" s="12"/>
      <c r="C99" s="13"/>
      <c r="D99" s="14"/>
      <c r="E99" s="55"/>
      <c r="F99" s="53"/>
      <c r="G99" s="55"/>
      <c r="H99" s="53"/>
      <c r="I99" s="55"/>
      <c r="J99" s="53"/>
      <c r="K99" s="55"/>
      <c r="L99" s="53"/>
      <c r="M99" s="15"/>
      <c r="N99" s="16"/>
      <c r="O99" s="15"/>
      <c r="P99" s="16"/>
      <c r="Q99" s="15"/>
      <c r="R99" s="16"/>
      <c r="S99" s="15"/>
      <c r="T99" s="16"/>
      <c r="U99" s="15"/>
      <c r="V99" s="16"/>
      <c r="W99" s="15"/>
      <c r="X99" s="16"/>
      <c r="Y99" s="17">
        <f t="shared" si="6"/>
        <v>0</v>
      </c>
      <c r="Z99" s="11">
        <v>32</v>
      </c>
    </row>
    <row r="100" spans="1:26" s="2" customFormat="1" ht="16.5" hidden="1" x14ac:dyDescent="0.25">
      <c r="A100" s="11">
        <f t="shared" si="5"/>
        <v>33</v>
      </c>
      <c r="B100" s="12"/>
      <c r="C100" s="13"/>
      <c r="D100" s="14"/>
      <c r="E100" s="55"/>
      <c r="F100" s="53"/>
      <c r="G100" s="55"/>
      <c r="H100" s="53"/>
      <c r="I100" s="55"/>
      <c r="J100" s="53"/>
      <c r="K100" s="55"/>
      <c r="L100" s="53"/>
      <c r="M100" s="15"/>
      <c r="N100" s="16"/>
      <c r="O100" s="15"/>
      <c r="P100" s="16"/>
      <c r="Q100" s="15"/>
      <c r="R100" s="16"/>
      <c r="S100" s="15"/>
      <c r="T100" s="16"/>
      <c r="U100" s="15"/>
      <c r="V100" s="16"/>
      <c r="W100" s="15"/>
      <c r="X100" s="16"/>
      <c r="Y100" s="17">
        <f t="shared" si="6"/>
        <v>0</v>
      </c>
      <c r="Z100" s="11">
        <v>33</v>
      </c>
    </row>
    <row r="101" spans="1:26" s="2" customFormat="1" ht="16.5" hidden="1" x14ac:dyDescent="0.25">
      <c r="A101" s="11">
        <f t="shared" si="5"/>
        <v>34</v>
      </c>
      <c r="B101" s="12"/>
      <c r="C101" s="13"/>
      <c r="D101" s="14"/>
      <c r="E101" s="55"/>
      <c r="F101" s="53"/>
      <c r="G101" s="55"/>
      <c r="H101" s="53"/>
      <c r="I101" s="55"/>
      <c r="J101" s="53"/>
      <c r="K101" s="55"/>
      <c r="L101" s="53"/>
      <c r="M101" s="15"/>
      <c r="N101" s="16"/>
      <c r="O101" s="15"/>
      <c r="P101" s="16"/>
      <c r="Q101" s="15"/>
      <c r="R101" s="16"/>
      <c r="S101" s="15"/>
      <c r="T101" s="16"/>
      <c r="U101" s="15"/>
      <c r="V101" s="16"/>
      <c r="W101" s="15"/>
      <c r="X101" s="16"/>
      <c r="Y101" s="17">
        <f t="shared" si="6"/>
        <v>0</v>
      </c>
      <c r="Z101" s="11">
        <v>34</v>
      </c>
    </row>
    <row r="102" spans="1:26" s="2" customFormat="1" ht="16.5" hidden="1" x14ac:dyDescent="0.25">
      <c r="A102" s="11">
        <f t="shared" si="5"/>
        <v>35</v>
      </c>
      <c r="B102" s="12"/>
      <c r="C102" s="13"/>
      <c r="D102" s="14"/>
      <c r="E102" s="55"/>
      <c r="F102" s="53"/>
      <c r="G102" s="55"/>
      <c r="H102" s="53"/>
      <c r="I102" s="55"/>
      <c r="J102" s="53"/>
      <c r="K102" s="55"/>
      <c r="L102" s="53"/>
      <c r="M102" s="15"/>
      <c r="N102" s="16"/>
      <c r="O102" s="15"/>
      <c r="P102" s="16"/>
      <c r="Q102" s="15"/>
      <c r="R102" s="16"/>
      <c r="S102" s="15"/>
      <c r="T102" s="16"/>
      <c r="U102" s="15"/>
      <c r="V102" s="16"/>
      <c r="W102" s="15"/>
      <c r="X102" s="16"/>
      <c r="Y102" s="17">
        <f t="shared" si="6"/>
        <v>0</v>
      </c>
      <c r="Z102" s="11">
        <v>35</v>
      </c>
    </row>
    <row r="103" spans="1:26" s="2" customFormat="1" ht="16.5" hidden="1" x14ac:dyDescent="0.25">
      <c r="A103" s="11">
        <f t="shared" si="5"/>
        <v>36</v>
      </c>
      <c r="B103" s="12"/>
      <c r="C103" s="13"/>
      <c r="D103" s="14"/>
      <c r="E103" s="55"/>
      <c r="F103" s="53"/>
      <c r="G103" s="55"/>
      <c r="H103" s="53"/>
      <c r="I103" s="55"/>
      <c r="J103" s="53"/>
      <c r="K103" s="55"/>
      <c r="L103" s="53"/>
      <c r="M103" s="15"/>
      <c r="N103" s="16"/>
      <c r="O103" s="15"/>
      <c r="P103" s="16"/>
      <c r="Q103" s="15"/>
      <c r="R103" s="16"/>
      <c r="S103" s="15"/>
      <c r="T103" s="16"/>
      <c r="U103" s="15"/>
      <c r="V103" s="16"/>
      <c r="W103" s="15"/>
      <c r="X103" s="16"/>
      <c r="Y103" s="17">
        <f t="shared" si="6"/>
        <v>0</v>
      </c>
      <c r="Z103" s="11">
        <v>36</v>
      </c>
    </row>
    <row r="104" spans="1:26" s="2" customFormat="1" ht="16.5" hidden="1" x14ac:dyDescent="0.25">
      <c r="A104" s="11">
        <f t="shared" si="5"/>
        <v>37</v>
      </c>
      <c r="B104" s="12"/>
      <c r="C104" s="13"/>
      <c r="D104" s="14"/>
      <c r="E104" s="55"/>
      <c r="F104" s="53"/>
      <c r="G104" s="55"/>
      <c r="H104" s="53"/>
      <c r="I104" s="55"/>
      <c r="J104" s="53"/>
      <c r="K104" s="55"/>
      <c r="L104" s="53"/>
      <c r="M104" s="15"/>
      <c r="N104" s="16"/>
      <c r="O104" s="15"/>
      <c r="P104" s="16"/>
      <c r="Q104" s="15"/>
      <c r="R104" s="16"/>
      <c r="S104" s="15"/>
      <c r="T104" s="16"/>
      <c r="U104" s="15"/>
      <c r="V104" s="16"/>
      <c r="W104" s="15"/>
      <c r="X104" s="16"/>
      <c r="Y104" s="17">
        <f t="shared" si="6"/>
        <v>0</v>
      </c>
      <c r="Z104" s="11">
        <v>37</v>
      </c>
    </row>
    <row r="105" spans="1:26" s="2" customFormat="1" ht="16.5" hidden="1" x14ac:dyDescent="0.25">
      <c r="A105" s="11">
        <f t="shared" si="5"/>
        <v>38</v>
      </c>
      <c r="B105" s="12"/>
      <c r="C105" s="13"/>
      <c r="D105" s="14"/>
      <c r="E105" s="55"/>
      <c r="F105" s="53"/>
      <c r="G105" s="55"/>
      <c r="H105" s="53"/>
      <c r="I105" s="55"/>
      <c r="J105" s="53"/>
      <c r="K105" s="55"/>
      <c r="L105" s="53"/>
      <c r="M105" s="15"/>
      <c r="N105" s="16"/>
      <c r="O105" s="15"/>
      <c r="P105" s="16"/>
      <c r="Q105" s="15"/>
      <c r="R105" s="16"/>
      <c r="S105" s="15"/>
      <c r="T105" s="16"/>
      <c r="U105" s="15"/>
      <c r="V105" s="16"/>
      <c r="W105" s="15"/>
      <c r="X105" s="16"/>
      <c r="Y105" s="17">
        <f t="shared" si="6"/>
        <v>0</v>
      </c>
      <c r="Z105" s="11">
        <v>38</v>
      </c>
    </row>
    <row r="106" spans="1:26" s="2" customFormat="1" ht="16.5" hidden="1" x14ac:dyDescent="0.25">
      <c r="A106" s="11">
        <f t="shared" si="5"/>
        <v>39</v>
      </c>
      <c r="B106" s="12"/>
      <c r="C106" s="13"/>
      <c r="D106" s="14"/>
      <c r="E106" s="55"/>
      <c r="F106" s="53"/>
      <c r="G106" s="55"/>
      <c r="H106" s="53"/>
      <c r="I106" s="55"/>
      <c r="J106" s="53"/>
      <c r="K106" s="55"/>
      <c r="L106" s="53"/>
      <c r="M106" s="15"/>
      <c r="N106" s="16"/>
      <c r="O106" s="15"/>
      <c r="P106" s="16"/>
      <c r="Q106" s="15"/>
      <c r="R106" s="16"/>
      <c r="S106" s="15"/>
      <c r="T106" s="16"/>
      <c r="U106" s="15"/>
      <c r="V106" s="16"/>
      <c r="W106" s="15"/>
      <c r="X106" s="16"/>
      <c r="Y106" s="17">
        <f t="shared" si="6"/>
        <v>0</v>
      </c>
      <c r="Z106" s="11">
        <v>39</v>
      </c>
    </row>
    <row r="107" spans="1:26" s="2" customFormat="1" ht="16.5" hidden="1" x14ac:dyDescent="0.25">
      <c r="A107" s="11">
        <f t="shared" si="5"/>
        <v>40</v>
      </c>
      <c r="B107" s="12"/>
      <c r="C107" s="13"/>
      <c r="D107" s="14"/>
      <c r="E107" s="55"/>
      <c r="F107" s="53"/>
      <c r="G107" s="55"/>
      <c r="H107" s="53"/>
      <c r="I107" s="55"/>
      <c r="J107" s="53"/>
      <c r="K107" s="55"/>
      <c r="L107" s="53"/>
      <c r="M107" s="15"/>
      <c r="N107" s="16"/>
      <c r="O107" s="15"/>
      <c r="P107" s="16"/>
      <c r="Q107" s="15"/>
      <c r="R107" s="16"/>
      <c r="S107" s="15"/>
      <c r="T107" s="16"/>
      <c r="U107" s="15"/>
      <c r="V107" s="16"/>
      <c r="W107" s="15"/>
      <c r="X107" s="16"/>
      <c r="Y107" s="17">
        <f t="shared" si="6"/>
        <v>0</v>
      </c>
      <c r="Z107" s="11">
        <v>40</v>
      </c>
    </row>
    <row r="108" spans="1:26" s="2" customFormat="1" ht="16.5" hidden="1" x14ac:dyDescent="0.25">
      <c r="A108" s="11">
        <f t="shared" si="5"/>
        <v>41</v>
      </c>
      <c r="B108" s="12"/>
      <c r="C108" s="13"/>
      <c r="D108" s="14"/>
      <c r="E108" s="55"/>
      <c r="F108" s="53"/>
      <c r="G108" s="55"/>
      <c r="H108" s="53"/>
      <c r="I108" s="55"/>
      <c r="J108" s="53"/>
      <c r="K108" s="55"/>
      <c r="L108" s="53"/>
      <c r="M108" s="15"/>
      <c r="N108" s="16"/>
      <c r="O108" s="15"/>
      <c r="P108" s="16"/>
      <c r="Q108" s="15"/>
      <c r="R108" s="16"/>
      <c r="S108" s="15"/>
      <c r="T108" s="16"/>
      <c r="U108" s="15"/>
      <c r="V108" s="16"/>
      <c r="W108" s="15"/>
      <c r="X108" s="16"/>
      <c r="Y108" s="17">
        <f t="shared" si="6"/>
        <v>0</v>
      </c>
      <c r="Z108" s="11">
        <v>41</v>
      </c>
    </row>
    <row r="109" spans="1:26" s="2" customFormat="1" ht="16.5" hidden="1" x14ac:dyDescent="0.25">
      <c r="A109" s="11">
        <f t="shared" si="5"/>
        <v>42</v>
      </c>
      <c r="B109" s="12"/>
      <c r="C109" s="13"/>
      <c r="D109" s="14"/>
      <c r="E109" s="55"/>
      <c r="F109" s="53"/>
      <c r="G109" s="55"/>
      <c r="H109" s="53"/>
      <c r="I109" s="55"/>
      <c r="J109" s="53"/>
      <c r="K109" s="55"/>
      <c r="L109" s="53"/>
      <c r="M109" s="15"/>
      <c r="N109" s="16"/>
      <c r="O109" s="15"/>
      <c r="P109" s="16"/>
      <c r="Q109" s="15"/>
      <c r="R109" s="16"/>
      <c r="S109" s="15"/>
      <c r="T109" s="16"/>
      <c r="U109" s="15"/>
      <c r="V109" s="16"/>
      <c r="W109" s="15"/>
      <c r="X109" s="16"/>
      <c r="Y109" s="17">
        <f t="shared" si="6"/>
        <v>0</v>
      </c>
      <c r="Z109" s="11">
        <v>42</v>
      </c>
    </row>
    <row r="110" spans="1:26" s="2" customFormat="1" ht="16.5" hidden="1" x14ac:dyDescent="0.25">
      <c r="A110" s="11">
        <f t="shared" si="5"/>
        <v>43</v>
      </c>
      <c r="B110" s="12"/>
      <c r="C110" s="13"/>
      <c r="D110" s="14"/>
      <c r="E110" s="55"/>
      <c r="F110" s="53"/>
      <c r="G110" s="55"/>
      <c r="H110" s="53"/>
      <c r="I110" s="55"/>
      <c r="J110" s="53"/>
      <c r="K110" s="55"/>
      <c r="L110" s="53"/>
      <c r="M110" s="15"/>
      <c r="N110" s="16"/>
      <c r="O110" s="15"/>
      <c r="P110" s="16"/>
      <c r="Q110" s="15"/>
      <c r="R110" s="16"/>
      <c r="S110" s="15"/>
      <c r="T110" s="16"/>
      <c r="U110" s="15"/>
      <c r="V110" s="16"/>
      <c r="W110" s="15"/>
      <c r="X110" s="16"/>
      <c r="Y110" s="17">
        <f t="shared" si="6"/>
        <v>0</v>
      </c>
      <c r="Z110" s="11">
        <v>43</v>
      </c>
    </row>
    <row r="111" spans="1:26" s="2" customFormat="1" ht="16.5" hidden="1" x14ac:dyDescent="0.25">
      <c r="A111" s="11">
        <f t="shared" si="5"/>
        <v>44</v>
      </c>
      <c r="B111" s="12"/>
      <c r="C111" s="13"/>
      <c r="D111" s="14"/>
      <c r="E111" s="55"/>
      <c r="F111" s="53"/>
      <c r="G111" s="55"/>
      <c r="H111" s="53"/>
      <c r="I111" s="55"/>
      <c r="J111" s="53"/>
      <c r="K111" s="55"/>
      <c r="L111" s="53"/>
      <c r="M111" s="15"/>
      <c r="N111" s="16"/>
      <c r="O111" s="15"/>
      <c r="P111" s="16"/>
      <c r="Q111" s="15"/>
      <c r="R111" s="16"/>
      <c r="S111" s="15"/>
      <c r="T111" s="16"/>
      <c r="U111" s="15"/>
      <c r="V111" s="16"/>
      <c r="W111" s="15"/>
      <c r="X111" s="16"/>
      <c r="Y111" s="17">
        <f t="shared" si="6"/>
        <v>0</v>
      </c>
      <c r="Z111" s="11">
        <v>44</v>
      </c>
    </row>
    <row r="112" spans="1:26" s="2" customFormat="1" ht="16.5" hidden="1" x14ac:dyDescent="0.25">
      <c r="A112" s="11">
        <f t="shared" si="5"/>
        <v>45</v>
      </c>
      <c r="B112" s="12"/>
      <c r="C112" s="13"/>
      <c r="D112" s="14"/>
      <c r="E112" s="55"/>
      <c r="F112" s="53"/>
      <c r="G112" s="55"/>
      <c r="H112" s="53"/>
      <c r="I112" s="55"/>
      <c r="J112" s="53"/>
      <c r="K112" s="55"/>
      <c r="L112" s="53"/>
      <c r="M112" s="15"/>
      <c r="N112" s="16"/>
      <c r="O112" s="15"/>
      <c r="P112" s="16"/>
      <c r="Q112" s="15"/>
      <c r="R112" s="16"/>
      <c r="S112" s="15"/>
      <c r="T112" s="16"/>
      <c r="U112" s="15"/>
      <c r="V112" s="16"/>
      <c r="W112" s="15"/>
      <c r="X112" s="16"/>
      <c r="Y112" s="17">
        <f t="shared" si="6"/>
        <v>0</v>
      </c>
      <c r="Z112" s="11">
        <v>45</v>
      </c>
    </row>
    <row r="113" spans="1:35" s="2" customFormat="1" ht="16.5" hidden="1" x14ac:dyDescent="0.25">
      <c r="E113" s="19">
        <f>SUM(E68:E112)</f>
        <v>1341</v>
      </c>
      <c r="F113" s="20">
        <f>SUM(F68:F112)</f>
        <v>356.49</v>
      </c>
      <c r="G113" s="19">
        <f t="shared" ref="G113:X113" si="7">SUM(G68:G112)</f>
        <v>2798</v>
      </c>
      <c r="H113" s="20">
        <f t="shared" si="7"/>
        <v>543.745</v>
      </c>
      <c r="I113" s="19">
        <f t="shared" si="7"/>
        <v>969</v>
      </c>
      <c r="J113" s="20">
        <f t="shared" si="7"/>
        <v>340.98999999999995</v>
      </c>
      <c r="K113" s="19">
        <f t="shared" si="7"/>
        <v>2129</v>
      </c>
      <c r="L113" s="20">
        <f t="shared" si="7"/>
        <v>528</v>
      </c>
      <c r="M113" s="19">
        <f t="shared" si="7"/>
        <v>826</v>
      </c>
      <c r="N113" s="63">
        <f t="shared" si="7"/>
        <v>338.48999999999995</v>
      </c>
      <c r="O113" s="19">
        <f t="shared" si="7"/>
        <v>804</v>
      </c>
      <c r="P113" s="20">
        <f t="shared" si="7"/>
        <v>322</v>
      </c>
      <c r="Q113" s="19">
        <f t="shared" si="7"/>
        <v>717</v>
      </c>
      <c r="R113" s="20">
        <f t="shared" si="7"/>
        <v>289.33999999999997</v>
      </c>
      <c r="S113" s="19">
        <f t="shared" si="7"/>
        <v>0</v>
      </c>
      <c r="T113" s="20">
        <f t="shared" si="7"/>
        <v>0</v>
      </c>
      <c r="U113" s="19">
        <f t="shared" si="7"/>
        <v>0</v>
      </c>
      <c r="V113" s="20">
        <f t="shared" si="7"/>
        <v>0</v>
      </c>
      <c r="W113" s="19">
        <f t="shared" si="7"/>
        <v>0</v>
      </c>
      <c r="X113" s="20">
        <f t="shared" si="7"/>
        <v>0</v>
      </c>
      <c r="Z113" s="11">
        <v>46</v>
      </c>
    </row>
    <row r="114" spans="1:35" s="2" customFormat="1" ht="17.25" thickBot="1" x14ac:dyDescent="0.3">
      <c r="B114" s="21"/>
      <c r="C114" s="22"/>
      <c r="D114" s="22"/>
      <c r="E114" s="22"/>
      <c r="F114" s="23"/>
      <c r="G114" s="22"/>
      <c r="H114" s="23"/>
      <c r="I114" s="22"/>
      <c r="J114" s="23"/>
      <c r="K114" s="22"/>
      <c r="L114" s="23"/>
      <c r="M114" s="22"/>
      <c r="N114" s="23"/>
      <c r="O114" s="22"/>
      <c r="P114" s="23"/>
      <c r="Q114" s="22"/>
      <c r="R114" s="23"/>
      <c r="S114" s="23"/>
      <c r="T114" s="23"/>
      <c r="U114" s="23"/>
    </row>
    <row r="115" spans="1:35" s="2" customFormat="1" ht="23.25" x14ac:dyDescent="0.35">
      <c r="A115" s="80" t="s">
        <v>80</v>
      </c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2"/>
    </row>
    <row r="116" spans="1:35" s="2" customFormat="1" ht="24" thickBot="1" x14ac:dyDescent="0.4">
      <c r="A116" s="83" t="s">
        <v>5</v>
      </c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5"/>
    </row>
    <row r="117" spans="1:35" s="2" customFormat="1" ht="17.25" thickBot="1" x14ac:dyDescent="0.3"/>
    <row r="118" spans="1:35" s="2" customFormat="1" ht="20.25" thickBot="1" x14ac:dyDescent="0.35">
      <c r="A118" s="86" t="s">
        <v>6</v>
      </c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8"/>
    </row>
    <row r="119" spans="1:35" s="2" customFormat="1" ht="17.25" thickBot="1" x14ac:dyDescent="0.3">
      <c r="K119" s="89" t="s">
        <v>69</v>
      </c>
      <c r="L119" s="90"/>
    </row>
    <row r="120" spans="1:35" s="2" customFormat="1" ht="20.25" thickBot="1" x14ac:dyDescent="0.35">
      <c r="A120" s="75" t="s">
        <v>148</v>
      </c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7"/>
    </row>
    <row r="121" spans="1:35" s="2" customFormat="1" ht="17.25" thickBot="1" x14ac:dyDescent="0.3">
      <c r="E121" s="73">
        <f>E7</f>
        <v>42755</v>
      </c>
      <c r="F121" s="100"/>
      <c r="G121" s="73" t="str">
        <f>G7</f>
        <v>09 y 10/02/2017</v>
      </c>
      <c r="H121" s="74"/>
      <c r="I121" s="73">
        <f>I7</f>
        <v>42876</v>
      </c>
      <c r="J121" s="74"/>
      <c r="K121" s="73" t="str">
        <f>K7</f>
        <v>10 y 11/06/2017</v>
      </c>
      <c r="L121" s="74"/>
      <c r="M121" s="73">
        <f>M7</f>
        <v>42995</v>
      </c>
      <c r="N121" s="74"/>
      <c r="O121" s="73">
        <f>O7</f>
        <v>43022</v>
      </c>
      <c r="P121" s="74"/>
      <c r="Q121" s="73">
        <f>Q7</f>
        <v>43065</v>
      </c>
      <c r="R121" s="74"/>
      <c r="S121" s="73">
        <f>S7</f>
        <v>0</v>
      </c>
      <c r="T121" s="74"/>
      <c r="U121" s="73">
        <f>U7</f>
        <v>0</v>
      </c>
      <c r="V121" s="74"/>
      <c r="W121" s="73">
        <f>W7</f>
        <v>0</v>
      </c>
      <c r="X121" s="74"/>
    </row>
    <row r="122" spans="1:35" s="2" customFormat="1" ht="17.25" thickBot="1" x14ac:dyDescent="0.3">
      <c r="A122" s="95" t="s">
        <v>0</v>
      </c>
      <c r="B122" s="95" t="s">
        <v>1</v>
      </c>
      <c r="C122" s="67" t="s">
        <v>7</v>
      </c>
      <c r="D122" s="3" t="s">
        <v>8</v>
      </c>
      <c r="E122" s="69" t="str">
        <f>E8</f>
        <v>Necocea Golf Club - POJ -</v>
      </c>
      <c r="F122" s="70"/>
      <c r="G122" s="69" t="str">
        <f>G8</f>
        <v>Sierra de los Padres G.C. AMD</v>
      </c>
      <c r="H122" s="70"/>
      <c r="I122" s="69" t="str">
        <f>I8</f>
        <v>Tandil Golf Club</v>
      </c>
      <c r="J122" s="70"/>
      <c r="K122" s="69" t="str">
        <f>K8</f>
        <v>Cariló Golf</v>
      </c>
      <c r="L122" s="70"/>
      <c r="M122" s="69" t="str">
        <f>M8</f>
        <v>Club Mar del Plata S.A.</v>
      </c>
      <c r="N122" s="70"/>
      <c r="O122" s="69" t="str">
        <f>O8</f>
        <v>Cardón Miramar Links</v>
      </c>
      <c r="P122" s="70"/>
      <c r="Q122" s="69" t="str">
        <f>Q8</f>
        <v>Mar del Plata Gof Club C.N.</v>
      </c>
      <c r="R122" s="70"/>
      <c r="S122" s="69">
        <f>S8</f>
        <v>0</v>
      </c>
      <c r="T122" s="70"/>
      <c r="U122" s="69">
        <f>U8</f>
        <v>0</v>
      </c>
      <c r="V122" s="70"/>
      <c r="W122" s="69">
        <f>W8</f>
        <v>0</v>
      </c>
      <c r="X122" s="70"/>
    </row>
    <row r="123" spans="1:35" s="2" customFormat="1" ht="17.25" thickBot="1" x14ac:dyDescent="0.3">
      <c r="A123" s="96"/>
      <c r="B123" s="96"/>
      <c r="C123" s="68"/>
      <c r="D123" s="4" t="s">
        <v>9</v>
      </c>
      <c r="E123" s="71"/>
      <c r="F123" s="72"/>
      <c r="G123" s="71"/>
      <c r="H123" s="72"/>
      <c r="I123" s="71"/>
      <c r="J123" s="72"/>
      <c r="K123" s="71"/>
      <c r="L123" s="72"/>
      <c r="M123" s="71"/>
      <c r="N123" s="72"/>
      <c r="O123" s="71"/>
      <c r="P123" s="72"/>
      <c r="Q123" s="71"/>
      <c r="R123" s="72"/>
      <c r="S123" s="71"/>
      <c r="T123" s="72"/>
      <c r="U123" s="71"/>
      <c r="V123" s="72"/>
      <c r="W123" s="71"/>
      <c r="X123" s="72"/>
      <c r="Z123" s="95" t="s">
        <v>0</v>
      </c>
    </row>
    <row r="124" spans="1:35" s="2" customFormat="1" ht="17.25" thickBot="1" x14ac:dyDescent="0.3">
      <c r="A124" s="97"/>
      <c r="B124" s="98"/>
      <c r="C124" s="25"/>
      <c r="D124" s="25"/>
      <c r="E124" s="35" t="s">
        <v>3</v>
      </c>
      <c r="F124" s="36" t="s">
        <v>4</v>
      </c>
      <c r="G124" s="35" t="s">
        <v>3</v>
      </c>
      <c r="H124" s="36" t="s">
        <v>4</v>
      </c>
      <c r="I124" s="35" t="s">
        <v>3</v>
      </c>
      <c r="J124" s="36" t="s">
        <v>4</v>
      </c>
      <c r="K124" s="44" t="s">
        <v>3</v>
      </c>
      <c r="L124" s="39" t="s">
        <v>4</v>
      </c>
      <c r="M124" s="35" t="s">
        <v>3</v>
      </c>
      <c r="N124" s="36" t="s">
        <v>4</v>
      </c>
      <c r="O124" s="35" t="s">
        <v>3</v>
      </c>
      <c r="P124" s="36" t="s">
        <v>4</v>
      </c>
      <c r="Q124" s="35" t="s">
        <v>3</v>
      </c>
      <c r="R124" s="36" t="s">
        <v>4</v>
      </c>
      <c r="S124" s="35" t="s">
        <v>3</v>
      </c>
      <c r="T124" s="36" t="s">
        <v>4</v>
      </c>
      <c r="U124" s="35" t="s">
        <v>3</v>
      </c>
      <c r="V124" s="36" t="s">
        <v>4</v>
      </c>
      <c r="W124" s="35" t="s">
        <v>3</v>
      </c>
      <c r="X124" s="36" t="s">
        <v>4</v>
      </c>
      <c r="Y124" s="43" t="s">
        <v>2</v>
      </c>
      <c r="Z124" s="96"/>
      <c r="AE124" s="10">
        <v>0.1</v>
      </c>
      <c r="AG124" s="10">
        <v>0.2</v>
      </c>
      <c r="AI124" s="10">
        <v>0.5</v>
      </c>
    </row>
    <row r="125" spans="1:35" s="2" customFormat="1" ht="16.5" x14ac:dyDescent="0.25">
      <c r="A125" s="11">
        <f>Z125</f>
        <v>1</v>
      </c>
      <c r="B125" s="12" t="s">
        <v>131</v>
      </c>
      <c r="C125" s="13" t="s">
        <v>11</v>
      </c>
      <c r="D125" s="14">
        <v>37786</v>
      </c>
      <c r="E125" s="55">
        <v>78</v>
      </c>
      <c r="F125" s="62"/>
      <c r="G125" s="55">
        <v>155</v>
      </c>
      <c r="H125" s="54">
        <v>75</v>
      </c>
      <c r="I125" s="55">
        <v>77</v>
      </c>
      <c r="J125" s="54">
        <v>50</v>
      </c>
      <c r="K125" s="55">
        <v>161</v>
      </c>
      <c r="L125" s="53">
        <v>75</v>
      </c>
      <c r="M125" s="15"/>
      <c r="N125" s="16"/>
      <c r="O125" s="15"/>
      <c r="P125" s="16"/>
      <c r="Q125" s="15"/>
      <c r="R125" s="16"/>
      <c r="S125" s="15"/>
      <c r="T125" s="16"/>
      <c r="U125" s="15"/>
      <c r="V125" s="27"/>
      <c r="W125" s="15"/>
      <c r="X125" s="16"/>
      <c r="Y125" s="17">
        <f>SUM(F125,H125+J125+L125+N125+R125+P125+T125+V125+X125)</f>
        <v>200</v>
      </c>
      <c r="Z125" s="11">
        <v>1</v>
      </c>
      <c r="AC125" s="16">
        <v>50</v>
      </c>
      <c r="AE125" s="27">
        <v>55</v>
      </c>
      <c r="AG125" s="27">
        <v>60</v>
      </c>
      <c r="AI125" s="27">
        <v>75</v>
      </c>
    </row>
    <row r="126" spans="1:35" s="2" customFormat="1" ht="16.5" x14ac:dyDescent="0.25">
      <c r="A126" s="11">
        <f t="shared" ref="A126:A144" si="8">Z126</f>
        <v>2</v>
      </c>
      <c r="B126" s="12" t="s">
        <v>75</v>
      </c>
      <c r="C126" s="13" t="s">
        <v>11</v>
      </c>
      <c r="D126" s="14">
        <v>38529</v>
      </c>
      <c r="E126" s="55">
        <v>81</v>
      </c>
      <c r="F126" s="53">
        <v>35</v>
      </c>
      <c r="G126" s="55"/>
      <c r="H126" s="54"/>
      <c r="I126" s="55">
        <v>80</v>
      </c>
      <c r="J126" s="54">
        <v>35</v>
      </c>
      <c r="K126" s="55">
        <v>164</v>
      </c>
      <c r="L126" s="53">
        <v>52.5</v>
      </c>
      <c r="M126" s="15">
        <v>77</v>
      </c>
      <c r="N126" s="16">
        <v>50</v>
      </c>
      <c r="O126" s="15"/>
      <c r="P126" s="16"/>
      <c r="Q126" s="15"/>
      <c r="R126" s="16"/>
      <c r="S126" s="15"/>
      <c r="T126" s="16"/>
      <c r="U126" s="15"/>
      <c r="V126" s="27"/>
      <c r="W126" s="15"/>
      <c r="X126" s="16"/>
      <c r="Y126" s="17">
        <f>SUM(F126,H126+J126+L126+N126+R126+P126+T126+V126+X126)</f>
        <v>172.5</v>
      </c>
      <c r="Z126" s="11">
        <v>2</v>
      </c>
      <c r="AC126" s="16">
        <v>35</v>
      </c>
      <c r="AE126" s="27">
        <v>38.5</v>
      </c>
      <c r="AG126" s="27">
        <v>42</v>
      </c>
      <c r="AI126" s="27">
        <v>52.5</v>
      </c>
    </row>
    <row r="127" spans="1:35" s="2" customFormat="1" ht="16.5" x14ac:dyDescent="0.25">
      <c r="A127" s="11">
        <f t="shared" si="8"/>
        <v>3</v>
      </c>
      <c r="B127" s="12" t="s">
        <v>132</v>
      </c>
      <c r="C127" s="13" t="s">
        <v>14</v>
      </c>
      <c r="D127" s="14">
        <v>37984</v>
      </c>
      <c r="E127" s="55">
        <v>92</v>
      </c>
      <c r="F127" s="53">
        <v>25</v>
      </c>
      <c r="G127" s="55">
        <v>178</v>
      </c>
      <c r="H127" s="54">
        <v>37.5</v>
      </c>
      <c r="I127" s="55"/>
      <c r="J127" s="54"/>
      <c r="K127" s="55"/>
      <c r="L127" s="53"/>
      <c r="M127" s="15">
        <v>91</v>
      </c>
      <c r="N127" s="16">
        <v>35</v>
      </c>
      <c r="O127" s="15"/>
      <c r="P127" s="16"/>
      <c r="Q127" s="15">
        <v>86</v>
      </c>
      <c r="R127" s="16">
        <v>42.5</v>
      </c>
      <c r="S127" s="15"/>
      <c r="T127" s="16"/>
      <c r="U127" s="15"/>
      <c r="V127" s="27"/>
      <c r="W127" s="15"/>
      <c r="X127" s="16"/>
      <c r="Y127" s="17">
        <f>SUM(F127,H127+J127+L127+N127+R127+P127+T127+V127+X127)</f>
        <v>140</v>
      </c>
      <c r="Z127" s="11">
        <v>3</v>
      </c>
      <c r="AC127" s="16">
        <v>25</v>
      </c>
      <c r="AE127" s="27">
        <v>27.5</v>
      </c>
      <c r="AG127" s="27">
        <v>30</v>
      </c>
      <c r="AI127" s="27">
        <v>37.5</v>
      </c>
    </row>
    <row r="128" spans="1:35" s="2" customFormat="1" ht="16.5" x14ac:dyDescent="0.25">
      <c r="A128" s="11">
        <f t="shared" si="8"/>
        <v>4</v>
      </c>
      <c r="B128" s="12" t="s">
        <v>159</v>
      </c>
      <c r="C128" s="13" t="s">
        <v>12</v>
      </c>
      <c r="D128" s="14">
        <v>37495</v>
      </c>
      <c r="E128" s="55"/>
      <c r="F128" s="53"/>
      <c r="G128" s="55">
        <v>164</v>
      </c>
      <c r="H128" s="54">
        <v>52.5</v>
      </c>
      <c r="I128" s="55"/>
      <c r="J128" s="54"/>
      <c r="K128" s="55"/>
      <c r="L128" s="53"/>
      <c r="M128" s="15"/>
      <c r="N128" s="16"/>
      <c r="O128" s="15"/>
      <c r="P128" s="16"/>
      <c r="Q128" s="15">
        <v>86</v>
      </c>
      <c r="R128" s="16">
        <v>42.5</v>
      </c>
      <c r="S128" s="15"/>
      <c r="T128" s="16"/>
      <c r="U128" s="15"/>
      <c r="V128" s="27"/>
      <c r="W128" s="15"/>
      <c r="X128" s="16"/>
      <c r="Y128" s="17">
        <f>SUM(F128,H128+J128+L128+N128+R128+P128+T128+V128+X128)</f>
        <v>95</v>
      </c>
      <c r="Z128" s="11">
        <v>4</v>
      </c>
      <c r="AC128" s="16">
        <v>20</v>
      </c>
      <c r="AE128" s="27">
        <v>22</v>
      </c>
      <c r="AG128" s="27">
        <v>24</v>
      </c>
      <c r="AI128" s="27">
        <v>30</v>
      </c>
    </row>
    <row r="129" spans="1:35" s="2" customFormat="1" ht="16.5" x14ac:dyDescent="0.25">
      <c r="A129" s="11">
        <f t="shared" si="8"/>
        <v>5</v>
      </c>
      <c r="B129" s="12" t="s">
        <v>144</v>
      </c>
      <c r="C129" s="13" t="s">
        <v>14</v>
      </c>
      <c r="D129" s="14">
        <v>38257</v>
      </c>
      <c r="E129" s="55">
        <v>98</v>
      </c>
      <c r="F129" s="53">
        <v>20</v>
      </c>
      <c r="G129" s="55">
        <v>204</v>
      </c>
      <c r="H129" s="54">
        <v>30</v>
      </c>
      <c r="I129" s="55"/>
      <c r="J129" s="54"/>
      <c r="K129" s="55"/>
      <c r="L129" s="53"/>
      <c r="M129" s="15"/>
      <c r="N129" s="16"/>
      <c r="O129" s="15"/>
      <c r="P129" s="16"/>
      <c r="Q129" s="15">
        <v>98</v>
      </c>
      <c r="R129" s="16">
        <v>25</v>
      </c>
      <c r="S129" s="15"/>
      <c r="T129" s="16"/>
      <c r="U129" s="15"/>
      <c r="V129" s="27"/>
      <c r="W129" s="15"/>
      <c r="X129" s="16"/>
      <c r="Y129" s="17">
        <f>SUM(F129,H129+J129+L129+N129+R129+P129+T129+V129+X129)</f>
        <v>75</v>
      </c>
      <c r="Z129" s="11">
        <v>5</v>
      </c>
      <c r="AC129" s="16">
        <v>15</v>
      </c>
      <c r="AE129" s="27">
        <v>16.5</v>
      </c>
      <c r="AG129" s="27">
        <v>18</v>
      </c>
      <c r="AI129" s="27">
        <v>22.5</v>
      </c>
    </row>
    <row r="130" spans="1:35" s="2" customFormat="1" ht="16.5" x14ac:dyDescent="0.25">
      <c r="A130" s="11">
        <f t="shared" si="8"/>
        <v>6</v>
      </c>
      <c r="B130" s="12" t="s">
        <v>133</v>
      </c>
      <c r="C130" s="13" t="s">
        <v>14</v>
      </c>
      <c r="D130" s="14">
        <v>37752</v>
      </c>
      <c r="E130" s="55">
        <v>109</v>
      </c>
      <c r="F130" s="53">
        <v>15</v>
      </c>
      <c r="G130" s="55">
        <v>216</v>
      </c>
      <c r="H130" s="54">
        <v>22.5</v>
      </c>
      <c r="I130" s="55"/>
      <c r="J130" s="54"/>
      <c r="K130" s="55"/>
      <c r="L130" s="53"/>
      <c r="M130" s="15"/>
      <c r="N130" s="16"/>
      <c r="O130" s="15"/>
      <c r="P130" s="16"/>
      <c r="Q130" s="15"/>
      <c r="R130" s="16"/>
      <c r="S130" s="15"/>
      <c r="T130" s="16"/>
      <c r="U130" s="15"/>
      <c r="V130" s="27"/>
      <c r="W130" s="15"/>
      <c r="X130" s="16"/>
      <c r="Y130" s="17">
        <f>SUM(F130,H130+J130+L130+N130+R130+P130+T130+V130+X130)</f>
        <v>37.5</v>
      </c>
      <c r="Z130" s="11">
        <v>6</v>
      </c>
      <c r="AC130" s="16">
        <v>10</v>
      </c>
      <c r="AE130" s="27">
        <v>11</v>
      </c>
      <c r="AG130" s="27">
        <v>12</v>
      </c>
      <c r="AI130" s="27">
        <v>15</v>
      </c>
    </row>
    <row r="131" spans="1:35" s="2" customFormat="1" ht="16.5" hidden="1" x14ac:dyDescent="0.25">
      <c r="A131" s="11">
        <f t="shared" si="8"/>
        <v>7</v>
      </c>
      <c r="B131" s="12"/>
      <c r="C131" s="13"/>
      <c r="D131" s="14"/>
      <c r="E131" s="55"/>
      <c r="F131" s="53"/>
      <c r="G131" s="55"/>
      <c r="H131" s="54"/>
      <c r="I131" s="55"/>
      <c r="J131" s="54"/>
      <c r="K131" s="55"/>
      <c r="L131" s="53"/>
      <c r="M131" s="15"/>
      <c r="N131" s="16"/>
      <c r="O131" s="15"/>
      <c r="P131" s="16"/>
      <c r="Q131" s="15"/>
      <c r="R131" s="16"/>
      <c r="S131" s="15"/>
      <c r="T131" s="16"/>
      <c r="U131" s="15"/>
      <c r="V131" s="27"/>
      <c r="W131" s="15"/>
      <c r="X131" s="16"/>
      <c r="Y131" s="17">
        <f t="shared" ref="Y131" si="9">SUM(F131,H131+J131+L131+N131+R131+P131+T131+V131+X131)</f>
        <v>0</v>
      </c>
      <c r="Z131" s="11">
        <v>7</v>
      </c>
      <c r="AC131" s="16">
        <v>8</v>
      </c>
      <c r="AE131" s="27">
        <v>8.8000000000000007</v>
      </c>
      <c r="AG131" s="27">
        <v>9.6</v>
      </c>
      <c r="AI131" s="27">
        <v>12</v>
      </c>
    </row>
    <row r="132" spans="1:35" s="2" customFormat="1" ht="16.5" hidden="1" x14ac:dyDescent="0.25">
      <c r="A132" s="11">
        <f t="shared" si="8"/>
        <v>8</v>
      </c>
      <c r="B132" s="12"/>
      <c r="C132" s="13"/>
      <c r="D132" s="14"/>
      <c r="E132" s="55"/>
      <c r="F132" s="53"/>
      <c r="G132" s="55"/>
      <c r="H132" s="54"/>
      <c r="I132" s="55"/>
      <c r="J132" s="54"/>
      <c r="K132" s="55"/>
      <c r="L132" s="53"/>
      <c r="M132" s="15"/>
      <c r="N132" s="16"/>
      <c r="O132" s="15"/>
      <c r="P132" s="16"/>
      <c r="Q132" s="15"/>
      <c r="R132" s="16"/>
      <c r="S132" s="15"/>
      <c r="T132" s="16"/>
      <c r="U132" s="15"/>
      <c r="V132" s="27"/>
      <c r="W132" s="15"/>
      <c r="X132" s="16"/>
      <c r="Y132" s="17">
        <f t="shared" ref="Y132" si="10">SUM(F132,H132+J132+L132+N132+R132+P132+T132+V132+X132)</f>
        <v>0</v>
      </c>
      <c r="Z132" s="11">
        <v>8</v>
      </c>
      <c r="AC132" s="16">
        <v>6</v>
      </c>
      <c r="AE132" s="27">
        <v>6.6</v>
      </c>
      <c r="AG132" s="27">
        <v>7.2</v>
      </c>
      <c r="AI132" s="27">
        <v>9</v>
      </c>
    </row>
    <row r="133" spans="1:35" s="2" customFormat="1" ht="16.5" hidden="1" customHeight="1" x14ac:dyDescent="0.25">
      <c r="A133" s="11">
        <f t="shared" si="8"/>
        <v>9</v>
      </c>
      <c r="B133" s="12"/>
      <c r="C133" s="13"/>
      <c r="D133" s="14"/>
      <c r="E133" s="55"/>
      <c r="F133" s="53"/>
      <c r="G133" s="55"/>
      <c r="H133" s="54"/>
      <c r="I133" s="55"/>
      <c r="J133" s="54"/>
      <c r="K133" s="55"/>
      <c r="L133" s="53"/>
      <c r="M133" s="15"/>
      <c r="N133" s="16"/>
      <c r="O133" s="15"/>
      <c r="P133" s="16"/>
      <c r="Q133" s="15"/>
      <c r="R133" s="16"/>
      <c r="S133" s="15"/>
      <c r="T133" s="16"/>
      <c r="U133" s="15"/>
      <c r="V133" s="27"/>
      <c r="W133" s="15"/>
      <c r="X133" s="16"/>
      <c r="Y133" s="17">
        <f t="shared" ref="Y133:Y144" si="11">SUM(F133,H133+J133+L133+N133+R133+P133+T133+V133+X133)</f>
        <v>0</v>
      </c>
      <c r="Z133" s="11">
        <v>9</v>
      </c>
      <c r="AC133" s="16">
        <v>4</v>
      </c>
      <c r="AE133" s="27">
        <v>4.4000000000000004</v>
      </c>
      <c r="AG133" s="27">
        <v>4.8</v>
      </c>
      <c r="AI133" s="27">
        <v>6</v>
      </c>
    </row>
    <row r="134" spans="1:35" s="2" customFormat="1" ht="16.5" hidden="1" customHeight="1" x14ac:dyDescent="0.25">
      <c r="A134" s="11">
        <f t="shared" si="8"/>
        <v>10</v>
      </c>
      <c r="B134" s="12"/>
      <c r="C134" s="13"/>
      <c r="D134" s="14"/>
      <c r="E134" s="55"/>
      <c r="F134" s="53"/>
      <c r="G134" s="55"/>
      <c r="H134" s="54"/>
      <c r="I134" s="55"/>
      <c r="J134" s="53"/>
      <c r="K134" s="55"/>
      <c r="L134" s="53"/>
      <c r="M134" s="15"/>
      <c r="N134" s="16"/>
      <c r="O134" s="15"/>
      <c r="P134" s="27"/>
      <c r="Q134" s="15"/>
      <c r="R134" s="16"/>
      <c r="S134" s="15"/>
      <c r="T134" s="16"/>
      <c r="U134" s="15"/>
      <c r="V134" s="27"/>
      <c r="W134" s="15"/>
      <c r="X134" s="16"/>
      <c r="Y134" s="17">
        <f t="shared" si="11"/>
        <v>0</v>
      </c>
      <c r="Z134" s="11">
        <v>10</v>
      </c>
      <c r="AC134" s="26">
        <v>2</v>
      </c>
      <c r="AE134" s="27">
        <v>2.2000000000000002</v>
      </c>
      <c r="AG134" s="27">
        <v>2.4</v>
      </c>
      <c r="AI134" s="27">
        <v>3</v>
      </c>
    </row>
    <row r="135" spans="1:35" s="2" customFormat="1" ht="16.5" hidden="1" customHeight="1" x14ac:dyDescent="0.25">
      <c r="A135" s="11">
        <f t="shared" si="8"/>
        <v>11</v>
      </c>
      <c r="B135" s="12"/>
      <c r="C135" s="13"/>
      <c r="D135" s="14"/>
      <c r="E135" s="55"/>
      <c r="F135" s="53"/>
      <c r="G135" s="55"/>
      <c r="H135" s="54"/>
      <c r="I135" s="55"/>
      <c r="J135" s="53"/>
      <c r="K135" s="55"/>
      <c r="L135" s="53"/>
      <c r="M135" s="15"/>
      <c r="N135" s="16"/>
      <c r="O135" s="15"/>
      <c r="P135" s="27"/>
      <c r="Q135" s="15"/>
      <c r="R135" s="16"/>
      <c r="S135" s="15"/>
      <c r="T135" s="16"/>
      <c r="U135" s="15"/>
      <c r="V135" s="27"/>
      <c r="W135" s="15"/>
      <c r="X135" s="16"/>
      <c r="Y135" s="17">
        <f t="shared" si="11"/>
        <v>0</v>
      </c>
      <c r="Z135" s="11">
        <v>11</v>
      </c>
      <c r="AC135" s="18">
        <f>SUM(AC125:AC134)</f>
        <v>175</v>
      </c>
      <c r="AE135" s="18">
        <f>SUM(AE125:AE134)</f>
        <v>192.5</v>
      </c>
      <c r="AG135" s="18">
        <f>SUM(AG125:AG134)</f>
        <v>210</v>
      </c>
      <c r="AI135" s="18">
        <f>SUM(AI125:AI134)</f>
        <v>262.5</v>
      </c>
    </row>
    <row r="136" spans="1:35" s="2" customFormat="1" ht="16.5" hidden="1" customHeight="1" x14ac:dyDescent="0.25">
      <c r="A136" s="11">
        <f t="shared" si="8"/>
        <v>12</v>
      </c>
      <c r="B136" s="12"/>
      <c r="C136" s="13"/>
      <c r="D136" s="14"/>
      <c r="E136" s="55"/>
      <c r="F136" s="53"/>
      <c r="G136" s="55"/>
      <c r="H136" s="54"/>
      <c r="I136" s="55"/>
      <c r="J136" s="53"/>
      <c r="K136" s="55"/>
      <c r="L136" s="53"/>
      <c r="M136" s="15"/>
      <c r="N136" s="16"/>
      <c r="O136" s="15"/>
      <c r="P136" s="27"/>
      <c r="Q136" s="15"/>
      <c r="R136" s="16"/>
      <c r="S136" s="15"/>
      <c r="T136" s="16"/>
      <c r="U136" s="15"/>
      <c r="V136" s="27"/>
      <c r="W136" s="15"/>
      <c r="X136" s="16"/>
      <c r="Y136" s="17">
        <f t="shared" si="11"/>
        <v>0</v>
      </c>
      <c r="Z136" s="11">
        <v>12</v>
      </c>
    </row>
    <row r="137" spans="1:35" s="2" customFormat="1" ht="16.5" hidden="1" customHeight="1" x14ac:dyDescent="0.25">
      <c r="A137" s="11">
        <f t="shared" si="8"/>
        <v>13</v>
      </c>
      <c r="B137" s="12"/>
      <c r="C137" s="13"/>
      <c r="D137" s="14"/>
      <c r="E137" s="55"/>
      <c r="F137" s="53"/>
      <c r="G137" s="55"/>
      <c r="H137" s="54"/>
      <c r="I137" s="55"/>
      <c r="J137" s="53"/>
      <c r="K137" s="55"/>
      <c r="L137" s="53"/>
      <c r="M137" s="15"/>
      <c r="N137" s="16"/>
      <c r="O137" s="15"/>
      <c r="P137" s="27"/>
      <c r="Q137" s="15"/>
      <c r="R137" s="16"/>
      <c r="S137" s="15"/>
      <c r="T137" s="16"/>
      <c r="U137" s="15"/>
      <c r="V137" s="27"/>
      <c r="W137" s="15"/>
      <c r="X137" s="16"/>
      <c r="Y137" s="17">
        <f t="shared" si="11"/>
        <v>0</v>
      </c>
      <c r="Z137" s="11">
        <v>13</v>
      </c>
      <c r="AC137" s="18">
        <v>1</v>
      </c>
    </row>
    <row r="138" spans="1:35" s="2" customFormat="1" ht="16.5" hidden="1" customHeight="1" x14ac:dyDescent="0.25">
      <c r="A138" s="11">
        <f t="shared" si="8"/>
        <v>14</v>
      </c>
      <c r="B138" s="12"/>
      <c r="C138" s="13"/>
      <c r="D138" s="14"/>
      <c r="E138" s="55"/>
      <c r="F138" s="53"/>
      <c r="G138" s="55"/>
      <c r="H138" s="54"/>
      <c r="I138" s="55"/>
      <c r="J138" s="53"/>
      <c r="K138" s="55"/>
      <c r="L138" s="53"/>
      <c r="M138" s="15"/>
      <c r="N138" s="16"/>
      <c r="O138" s="15"/>
      <c r="P138" s="27"/>
      <c r="Q138" s="15"/>
      <c r="R138" s="16"/>
      <c r="S138" s="15"/>
      <c r="T138" s="16"/>
      <c r="U138" s="15"/>
      <c r="V138" s="27"/>
      <c r="W138" s="15"/>
      <c r="X138" s="16"/>
      <c r="Y138" s="17">
        <f t="shared" si="11"/>
        <v>0</v>
      </c>
      <c r="Z138" s="11">
        <v>14</v>
      </c>
    </row>
    <row r="139" spans="1:35" s="2" customFormat="1" ht="16.5" hidden="1" customHeight="1" x14ac:dyDescent="0.25">
      <c r="A139" s="11">
        <f t="shared" si="8"/>
        <v>15</v>
      </c>
      <c r="B139" s="12"/>
      <c r="C139" s="13"/>
      <c r="D139" s="14"/>
      <c r="E139" s="55"/>
      <c r="F139" s="53"/>
      <c r="G139" s="55"/>
      <c r="H139" s="54"/>
      <c r="I139" s="55"/>
      <c r="J139" s="53"/>
      <c r="K139" s="55"/>
      <c r="L139" s="53"/>
      <c r="M139" s="15"/>
      <c r="N139" s="16"/>
      <c r="O139" s="15"/>
      <c r="P139" s="27"/>
      <c r="Q139" s="15"/>
      <c r="R139" s="16"/>
      <c r="S139" s="15"/>
      <c r="T139" s="16"/>
      <c r="U139" s="15"/>
      <c r="V139" s="27"/>
      <c r="W139" s="15"/>
      <c r="X139" s="16"/>
      <c r="Y139" s="17">
        <f t="shared" si="11"/>
        <v>0</v>
      </c>
      <c r="Z139" s="11">
        <v>15</v>
      </c>
    </row>
    <row r="140" spans="1:35" s="2" customFormat="1" ht="16.5" hidden="1" customHeight="1" x14ac:dyDescent="0.25">
      <c r="A140" s="11">
        <f t="shared" si="8"/>
        <v>16</v>
      </c>
      <c r="B140" s="12"/>
      <c r="C140" s="13"/>
      <c r="D140" s="14"/>
      <c r="E140" s="55"/>
      <c r="F140" s="53"/>
      <c r="G140" s="55"/>
      <c r="H140" s="53"/>
      <c r="I140" s="55"/>
      <c r="J140" s="53"/>
      <c r="K140" s="55"/>
      <c r="L140" s="53"/>
      <c r="M140" s="15"/>
      <c r="N140" s="16"/>
      <c r="O140" s="15"/>
      <c r="P140" s="16"/>
      <c r="Q140" s="15"/>
      <c r="R140" s="16"/>
      <c r="S140" s="15"/>
      <c r="T140" s="16"/>
      <c r="U140" s="15"/>
      <c r="V140" s="16"/>
      <c r="W140" s="15"/>
      <c r="X140" s="16"/>
      <c r="Y140" s="17">
        <f t="shared" si="11"/>
        <v>0</v>
      </c>
      <c r="Z140" s="11">
        <v>16</v>
      </c>
    </row>
    <row r="141" spans="1:35" s="2" customFormat="1" ht="16.5" hidden="1" customHeight="1" x14ac:dyDescent="0.25">
      <c r="A141" s="11">
        <f t="shared" si="8"/>
        <v>17</v>
      </c>
      <c r="B141" s="12"/>
      <c r="C141" s="13"/>
      <c r="D141" s="14"/>
      <c r="E141" s="55"/>
      <c r="F141" s="53"/>
      <c r="G141" s="55"/>
      <c r="H141" s="53"/>
      <c r="I141" s="55"/>
      <c r="J141" s="53"/>
      <c r="K141" s="55"/>
      <c r="L141" s="53"/>
      <c r="M141" s="15"/>
      <c r="N141" s="16"/>
      <c r="O141" s="15"/>
      <c r="P141" s="16"/>
      <c r="Q141" s="15"/>
      <c r="R141" s="16"/>
      <c r="S141" s="15"/>
      <c r="T141" s="16"/>
      <c r="U141" s="15"/>
      <c r="V141" s="16"/>
      <c r="W141" s="15"/>
      <c r="X141" s="16"/>
      <c r="Y141" s="17">
        <f t="shared" si="11"/>
        <v>0</v>
      </c>
      <c r="Z141" s="11">
        <v>17</v>
      </c>
    </row>
    <row r="142" spans="1:35" s="2" customFormat="1" ht="16.5" hidden="1" customHeight="1" x14ac:dyDescent="0.25">
      <c r="A142" s="11">
        <f t="shared" si="8"/>
        <v>18</v>
      </c>
      <c r="B142" s="12"/>
      <c r="C142" s="13"/>
      <c r="D142" s="14"/>
      <c r="E142" s="55"/>
      <c r="F142" s="53"/>
      <c r="G142" s="55"/>
      <c r="H142" s="53"/>
      <c r="I142" s="55"/>
      <c r="J142" s="53"/>
      <c r="K142" s="55"/>
      <c r="L142" s="53"/>
      <c r="M142" s="15"/>
      <c r="N142" s="16"/>
      <c r="O142" s="15"/>
      <c r="P142" s="16"/>
      <c r="Q142" s="15"/>
      <c r="R142" s="16"/>
      <c r="S142" s="15"/>
      <c r="T142" s="16"/>
      <c r="U142" s="15"/>
      <c r="V142" s="16"/>
      <c r="W142" s="15"/>
      <c r="X142" s="16"/>
      <c r="Y142" s="17">
        <f t="shared" si="11"/>
        <v>0</v>
      </c>
      <c r="Z142" s="11">
        <v>18</v>
      </c>
    </row>
    <row r="143" spans="1:35" s="2" customFormat="1" ht="16.5" hidden="1" customHeight="1" x14ac:dyDescent="0.25">
      <c r="A143" s="11">
        <f t="shared" si="8"/>
        <v>19</v>
      </c>
      <c r="B143" s="12"/>
      <c r="C143" s="13"/>
      <c r="D143" s="14"/>
      <c r="E143" s="55"/>
      <c r="F143" s="53"/>
      <c r="G143" s="55"/>
      <c r="H143" s="53"/>
      <c r="I143" s="55"/>
      <c r="J143" s="53"/>
      <c r="K143" s="55"/>
      <c r="L143" s="53"/>
      <c r="M143" s="15"/>
      <c r="N143" s="16"/>
      <c r="O143" s="15"/>
      <c r="P143" s="16"/>
      <c r="Q143" s="15"/>
      <c r="R143" s="16"/>
      <c r="S143" s="15"/>
      <c r="T143" s="16"/>
      <c r="U143" s="15"/>
      <c r="V143" s="16"/>
      <c r="W143" s="15"/>
      <c r="X143" s="16"/>
      <c r="Y143" s="17">
        <f t="shared" si="11"/>
        <v>0</v>
      </c>
      <c r="Z143" s="11">
        <v>19</v>
      </c>
    </row>
    <row r="144" spans="1:35" s="2" customFormat="1" ht="16.5" hidden="1" customHeight="1" x14ac:dyDescent="0.25">
      <c r="A144" s="11">
        <f t="shared" si="8"/>
        <v>20</v>
      </c>
      <c r="B144" s="12"/>
      <c r="C144" s="13"/>
      <c r="D144" s="14"/>
      <c r="E144" s="55"/>
      <c r="F144" s="53"/>
      <c r="G144" s="55"/>
      <c r="H144" s="53"/>
      <c r="I144" s="55"/>
      <c r="J144" s="53"/>
      <c r="K144" s="55"/>
      <c r="L144" s="53"/>
      <c r="M144" s="15"/>
      <c r="N144" s="16"/>
      <c r="O144" s="15"/>
      <c r="P144" s="16"/>
      <c r="Q144" s="15"/>
      <c r="R144" s="16"/>
      <c r="S144" s="15"/>
      <c r="T144" s="16"/>
      <c r="U144" s="15"/>
      <c r="V144" s="16"/>
      <c r="W144" s="15"/>
      <c r="X144" s="16"/>
      <c r="Y144" s="17">
        <f t="shared" si="11"/>
        <v>0</v>
      </c>
      <c r="Z144" s="11">
        <v>20</v>
      </c>
    </row>
    <row r="145" spans="1:35" s="2" customFormat="1" ht="16.5" hidden="1" customHeight="1" x14ac:dyDescent="0.25">
      <c r="E145" s="19">
        <f t="shared" ref="E145:X145" si="12">SUM(E125:E144)</f>
        <v>458</v>
      </c>
      <c r="F145" s="20">
        <f t="shared" si="12"/>
        <v>95</v>
      </c>
      <c r="G145" s="19">
        <f t="shared" si="12"/>
        <v>917</v>
      </c>
      <c r="H145" s="20">
        <f t="shared" si="12"/>
        <v>217.5</v>
      </c>
      <c r="I145" s="19">
        <f t="shared" si="12"/>
        <v>157</v>
      </c>
      <c r="J145" s="20">
        <f t="shared" si="12"/>
        <v>85</v>
      </c>
      <c r="K145" s="19">
        <f t="shared" si="12"/>
        <v>325</v>
      </c>
      <c r="L145" s="20">
        <f t="shared" si="12"/>
        <v>127.5</v>
      </c>
      <c r="M145" s="19">
        <f t="shared" si="12"/>
        <v>168</v>
      </c>
      <c r="N145" s="20">
        <f t="shared" si="12"/>
        <v>85</v>
      </c>
      <c r="O145" s="19">
        <f t="shared" si="12"/>
        <v>0</v>
      </c>
      <c r="P145" s="20">
        <f t="shared" si="12"/>
        <v>0</v>
      </c>
      <c r="Q145" s="19">
        <f t="shared" si="12"/>
        <v>270</v>
      </c>
      <c r="R145" s="20">
        <f t="shared" si="12"/>
        <v>110</v>
      </c>
      <c r="S145" s="19">
        <f t="shared" si="12"/>
        <v>0</v>
      </c>
      <c r="T145" s="20">
        <f t="shared" si="12"/>
        <v>0</v>
      </c>
      <c r="U145" s="19">
        <f t="shared" si="12"/>
        <v>0</v>
      </c>
      <c r="V145" s="20">
        <f t="shared" si="12"/>
        <v>0</v>
      </c>
      <c r="W145" s="19">
        <f t="shared" si="12"/>
        <v>0</v>
      </c>
      <c r="X145" s="20">
        <f t="shared" si="12"/>
        <v>0</v>
      </c>
      <c r="Y145" s="20"/>
    </row>
    <row r="146" spans="1:35" ht="12.75" customHeight="1" thickBot="1" x14ac:dyDescent="0.25"/>
    <row r="147" spans="1:35" s="2" customFormat="1" ht="23.25" x14ac:dyDescent="0.35">
      <c r="A147" s="80" t="s">
        <v>80</v>
      </c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2"/>
      <c r="Z147" s="2" t="s">
        <v>10</v>
      </c>
    </row>
    <row r="148" spans="1:35" s="2" customFormat="1" ht="24" thickBot="1" x14ac:dyDescent="0.4">
      <c r="A148" s="83" t="s">
        <v>5</v>
      </c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5"/>
    </row>
    <row r="149" spans="1:35" s="2" customFormat="1" ht="17.25" thickBot="1" x14ac:dyDescent="0.3"/>
    <row r="150" spans="1:35" s="2" customFormat="1" ht="20.25" thickBot="1" x14ac:dyDescent="0.35">
      <c r="A150" s="86" t="s">
        <v>6</v>
      </c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8"/>
    </row>
    <row r="151" spans="1:35" s="2" customFormat="1" ht="17.25" thickBot="1" x14ac:dyDescent="0.3">
      <c r="K151" s="89" t="s">
        <v>69</v>
      </c>
      <c r="L151" s="90"/>
    </row>
    <row r="152" spans="1:35" s="2" customFormat="1" ht="20.25" thickBot="1" x14ac:dyDescent="0.35">
      <c r="A152" s="75" t="s">
        <v>147</v>
      </c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7"/>
    </row>
    <row r="153" spans="1:35" s="2" customFormat="1" ht="17.25" thickBot="1" x14ac:dyDescent="0.3">
      <c r="E153" s="73">
        <f>E7</f>
        <v>42755</v>
      </c>
      <c r="F153" s="100"/>
      <c r="G153" s="73" t="str">
        <f>G7</f>
        <v>09 y 10/02/2017</v>
      </c>
      <c r="H153" s="100"/>
      <c r="I153" s="73">
        <f>I7</f>
        <v>42876</v>
      </c>
      <c r="J153" s="100"/>
      <c r="K153" s="73" t="str">
        <f>K7</f>
        <v>10 y 11/06/2017</v>
      </c>
      <c r="L153" s="100"/>
      <c r="M153" s="73">
        <f>M7</f>
        <v>42995</v>
      </c>
      <c r="N153" s="100"/>
      <c r="O153" s="73">
        <f>O7</f>
        <v>43022</v>
      </c>
      <c r="P153" s="100"/>
      <c r="Q153" s="73">
        <f>Q7</f>
        <v>43065</v>
      </c>
      <c r="R153" s="100"/>
      <c r="S153" s="73">
        <f>S7</f>
        <v>0</v>
      </c>
      <c r="T153" s="100"/>
      <c r="U153" s="73">
        <f>U7</f>
        <v>0</v>
      </c>
      <c r="V153" s="100"/>
      <c r="W153" s="73">
        <f>W7</f>
        <v>0</v>
      </c>
      <c r="X153" s="100"/>
    </row>
    <row r="154" spans="1:35" s="2" customFormat="1" ht="17.25" thickBot="1" x14ac:dyDescent="0.3">
      <c r="A154" s="95" t="s">
        <v>0</v>
      </c>
      <c r="B154" s="95" t="s">
        <v>1</v>
      </c>
      <c r="C154" s="67" t="s">
        <v>7</v>
      </c>
      <c r="D154" s="3" t="s">
        <v>8</v>
      </c>
      <c r="E154" s="69" t="str">
        <f>E8</f>
        <v>Necocea Golf Club - POJ -</v>
      </c>
      <c r="F154" s="70"/>
      <c r="G154" s="69" t="str">
        <f>G8</f>
        <v>Sierra de los Padres G.C. AMD</v>
      </c>
      <c r="H154" s="70"/>
      <c r="I154" s="69" t="str">
        <f>I8</f>
        <v>Tandil Golf Club</v>
      </c>
      <c r="J154" s="70"/>
      <c r="K154" s="69" t="str">
        <f>K8</f>
        <v>Cariló Golf</v>
      </c>
      <c r="L154" s="70"/>
      <c r="M154" s="69" t="str">
        <f>M8</f>
        <v>Club Mar del Plata S.A.</v>
      </c>
      <c r="N154" s="70"/>
      <c r="O154" s="69" t="str">
        <f>O8</f>
        <v>Cardón Miramar Links</v>
      </c>
      <c r="P154" s="70"/>
      <c r="Q154" s="69" t="str">
        <f>Q8</f>
        <v>Mar del Plata Gof Club C.N.</v>
      </c>
      <c r="R154" s="70"/>
      <c r="S154" s="69">
        <f>S8</f>
        <v>0</v>
      </c>
      <c r="T154" s="70"/>
      <c r="U154" s="69">
        <f>U8</f>
        <v>0</v>
      </c>
      <c r="V154" s="70"/>
      <c r="W154" s="69">
        <f>W8</f>
        <v>0</v>
      </c>
      <c r="X154" s="70"/>
    </row>
    <row r="155" spans="1:35" s="2" customFormat="1" ht="17.25" thickBot="1" x14ac:dyDescent="0.3">
      <c r="A155" s="96"/>
      <c r="B155" s="96"/>
      <c r="C155" s="68"/>
      <c r="D155" s="4" t="s">
        <v>9</v>
      </c>
      <c r="E155" s="71"/>
      <c r="F155" s="72"/>
      <c r="G155" s="71"/>
      <c r="H155" s="72"/>
      <c r="I155" s="71"/>
      <c r="J155" s="72"/>
      <c r="K155" s="71"/>
      <c r="L155" s="72"/>
      <c r="M155" s="71"/>
      <c r="N155" s="72"/>
      <c r="O155" s="71"/>
      <c r="P155" s="72"/>
      <c r="Q155" s="71"/>
      <c r="R155" s="72"/>
      <c r="S155" s="71"/>
      <c r="T155" s="72"/>
      <c r="U155" s="71"/>
      <c r="V155" s="72"/>
      <c r="W155" s="71"/>
      <c r="X155" s="72"/>
      <c r="Z155" s="95" t="s">
        <v>0</v>
      </c>
    </row>
    <row r="156" spans="1:35" s="2" customFormat="1" ht="17.25" thickBot="1" x14ac:dyDescent="0.3">
      <c r="A156" s="97"/>
      <c r="B156" s="98"/>
      <c r="C156" s="25"/>
      <c r="D156" s="25"/>
      <c r="E156" s="35" t="s">
        <v>3</v>
      </c>
      <c r="F156" s="36" t="s">
        <v>4</v>
      </c>
      <c r="G156" s="35" t="s">
        <v>3</v>
      </c>
      <c r="H156" s="36" t="s">
        <v>4</v>
      </c>
      <c r="I156" s="35" t="s">
        <v>3</v>
      </c>
      <c r="J156" s="36" t="s">
        <v>4</v>
      </c>
      <c r="K156" s="44" t="s">
        <v>3</v>
      </c>
      <c r="L156" s="39" t="s">
        <v>4</v>
      </c>
      <c r="M156" s="35" t="s">
        <v>3</v>
      </c>
      <c r="N156" s="36" t="s">
        <v>4</v>
      </c>
      <c r="O156" s="35" t="s">
        <v>3</v>
      </c>
      <c r="P156" s="36" t="s">
        <v>4</v>
      </c>
      <c r="Q156" s="35" t="s">
        <v>3</v>
      </c>
      <c r="R156" s="36" t="s">
        <v>4</v>
      </c>
      <c r="S156" s="35" t="s">
        <v>3</v>
      </c>
      <c r="T156" s="36" t="s">
        <v>4</v>
      </c>
      <c r="U156" s="35" t="s">
        <v>3</v>
      </c>
      <c r="V156" s="36" t="s">
        <v>4</v>
      </c>
      <c r="W156" s="35" t="s">
        <v>3</v>
      </c>
      <c r="X156" s="36" t="s">
        <v>4</v>
      </c>
      <c r="Y156" s="43" t="s">
        <v>2</v>
      </c>
      <c r="Z156" s="96"/>
      <c r="AE156" s="10">
        <v>0.1</v>
      </c>
      <c r="AG156" s="10">
        <v>0.2</v>
      </c>
      <c r="AI156" s="10">
        <v>0.5</v>
      </c>
    </row>
    <row r="157" spans="1:35" s="2" customFormat="1" ht="16.5" x14ac:dyDescent="0.25">
      <c r="A157" s="11">
        <f>Z157</f>
        <v>1</v>
      </c>
      <c r="B157" s="12" t="s">
        <v>75</v>
      </c>
      <c r="C157" s="13" t="s">
        <v>11</v>
      </c>
      <c r="D157" s="14">
        <v>38529</v>
      </c>
      <c r="E157" s="55">
        <v>76</v>
      </c>
      <c r="F157" s="54">
        <v>35</v>
      </c>
      <c r="G157" s="55"/>
      <c r="H157" s="54"/>
      <c r="I157" s="55">
        <v>74</v>
      </c>
      <c r="J157" s="54">
        <v>42.5</v>
      </c>
      <c r="K157" s="55">
        <v>152</v>
      </c>
      <c r="L157" s="53">
        <v>75</v>
      </c>
      <c r="M157" s="15">
        <v>71</v>
      </c>
      <c r="N157" s="16">
        <v>50</v>
      </c>
      <c r="O157" s="15"/>
      <c r="P157" s="16"/>
      <c r="Q157" s="15"/>
      <c r="R157" s="16"/>
      <c r="S157" s="15"/>
      <c r="T157" s="16"/>
      <c r="U157" s="15"/>
      <c r="V157" s="27"/>
      <c r="W157" s="15"/>
      <c r="X157" s="16"/>
      <c r="Y157" s="17">
        <f>SUM(F157,H157+J157+L157+N157+R157+P157+T157+V157+X157)</f>
        <v>202.5</v>
      </c>
      <c r="Z157" s="11">
        <v>1</v>
      </c>
      <c r="AC157" s="16">
        <v>50</v>
      </c>
      <c r="AE157" s="27">
        <v>55</v>
      </c>
      <c r="AG157" s="27">
        <v>60</v>
      </c>
      <c r="AI157" s="27">
        <v>75</v>
      </c>
    </row>
    <row r="158" spans="1:35" s="2" customFormat="1" ht="16.5" x14ac:dyDescent="0.25">
      <c r="A158" s="11">
        <f t="shared" ref="A158:A176" si="13">Z158</f>
        <v>2</v>
      </c>
      <c r="B158" s="12" t="s">
        <v>131</v>
      </c>
      <c r="C158" s="13" t="s">
        <v>11</v>
      </c>
      <c r="D158" s="14">
        <v>37786</v>
      </c>
      <c r="E158" s="55">
        <v>72</v>
      </c>
      <c r="F158" s="61"/>
      <c r="G158" s="55">
        <v>145</v>
      </c>
      <c r="H158" s="54">
        <v>52.5</v>
      </c>
      <c r="I158" s="55">
        <v>74</v>
      </c>
      <c r="J158" s="54">
        <v>42.5</v>
      </c>
      <c r="K158" s="55">
        <v>155</v>
      </c>
      <c r="L158" s="53">
        <v>52.5</v>
      </c>
      <c r="M158" s="15"/>
      <c r="N158" s="16"/>
      <c r="O158" s="15"/>
      <c r="P158" s="16"/>
      <c r="Q158" s="15"/>
      <c r="R158" s="16"/>
      <c r="S158" s="15"/>
      <c r="T158" s="16"/>
      <c r="U158" s="15"/>
      <c r="V158" s="27"/>
      <c r="W158" s="15"/>
      <c r="X158" s="16"/>
      <c r="Y158" s="17">
        <f>SUM(F158,H158+J158+L158+N158+R158+P158+T158+V158+X158)</f>
        <v>147.5</v>
      </c>
      <c r="Z158" s="11">
        <v>2</v>
      </c>
      <c r="AC158" s="16">
        <v>35</v>
      </c>
      <c r="AE158" s="27">
        <v>38.5</v>
      </c>
      <c r="AG158" s="27">
        <v>42</v>
      </c>
      <c r="AI158" s="27">
        <v>52.5</v>
      </c>
    </row>
    <row r="159" spans="1:35" s="2" customFormat="1" ht="16.5" x14ac:dyDescent="0.25">
      <c r="A159" s="11">
        <f t="shared" si="13"/>
        <v>3</v>
      </c>
      <c r="B159" s="12" t="s">
        <v>144</v>
      </c>
      <c r="C159" s="13" t="s">
        <v>14</v>
      </c>
      <c r="D159" s="14">
        <v>38257</v>
      </c>
      <c r="E159" s="55">
        <v>71</v>
      </c>
      <c r="F159" s="53">
        <v>50</v>
      </c>
      <c r="G159" s="55">
        <v>156</v>
      </c>
      <c r="H159" s="54">
        <v>33.75</v>
      </c>
      <c r="I159" s="55"/>
      <c r="J159" s="54"/>
      <c r="K159" s="55"/>
      <c r="L159" s="53"/>
      <c r="M159" s="15"/>
      <c r="N159" s="16"/>
      <c r="O159" s="15"/>
      <c r="P159" s="16"/>
      <c r="Q159" s="15">
        <v>73</v>
      </c>
      <c r="R159" s="16">
        <v>50</v>
      </c>
      <c r="S159" s="15"/>
      <c r="T159" s="16"/>
      <c r="U159" s="15"/>
      <c r="V159" s="27"/>
      <c r="W159" s="15"/>
      <c r="X159" s="16"/>
      <c r="Y159" s="17">
        <f>SUM(F159,H159+J159+L159+N159+R159+P159+T159+V159+X159)</f>
        <v>133.75</v>
      </c>
      <c r="Z159" s="11">
        <v>3</v>
      </c>
      <c r="AC159" s="16">
        <v>25</v>
      </c>
      <c r="AE159" s="27">
        <v>27.5</v>
      </c>
      <c r="AG159" s="27">
        <v>30</v>
      </c>
      <c r="AI159" s="27">
        <v>37.5</v>
      </c>
    </row>
    <row r="160" spans="1:35" s="2" customFormat="1" ht="16.5" x14ac:dyDescent="0.25">
      <c r="A160" s="11">
        <f t="shared" si="13"/>
        <v>4</v>
      </c>
      <c r="B160" s="12" t="s">
        <v>132</v>
      </c>
      <c r="C160" s="13" t="s">
        <v>14</v>
      </c>
      <c r="D160" s="14">
        <v>37984</v>
      </c>
      <c r="E160" s="55">
        <v>79</v>
      </c>
      <c r="F160" s="53">
        <v>20</v>
      </c>
      <c r="G160" s="55">
        <v>156</v>
      </c>
      <c r="H160" s="54">
        <v>33.75</v>
      </c>
      <c r="I160" s="55"/>
      <c r="J160" s="54"/>
      <c r="K160" s="55"/>
      <c r="L160" s="53"/>
      <c r="M160" s="15">
        <v>81</v>
      </c>
      <c r="N160" s="16">
        <v>35</v>
      </c>
      <c r="O160" s="15"/>
      <c r="P160" s="16"/>
      <c r="Q160" s="15">
        <v>78</v>
      </c>
      <c r="R160" s="16">
        <v>25</v>
      </c>
      <c r="S160" s="15"/>
      <c r="T160" s="16"/>
      <c r="U160" s="15"/>
      <c r="V160" s="27"/>
      <c r="W160" s="15"/>
      <c r="X160" s="16"/>
      <c r="Y160" s="17">
        <f>SUM(F160,H160+J160+L160+N160+R160+P160+T160+V160+X160)</f>
        <v>113.75</v>
      </c>
      <c r="Z160" s="11">
        <v>4</v>
      </c>
      <c r="AC160" s="16">
        <v>20</v>
      </c>
      <c r="AE160" s="27">
        <v>22</v>
      </c>
      <c r="AG160" s="27">
        <v>24</v>
      </c>
      <c r="AI160" s="27">
        <v>30</v>
      </c>
    </row>
    <row r="161" spans="1:35" s="2" customFormat="1" ht="16.5" x14ac:dyDescent="0.25">
      <c r="A161" s="11">
        <f t="shared" si="13"/>
        <v>5</v>
      </c>
      <c r="B161" s="12" t="s">
        <v>159</v>
      </c>
      <c r="C161" s="13" t="s">
        <v>12</v>
      </c>
      <c r="D161" s="14">
        <v>37495</v>
      </c>
      <c r="E161" s="55"/>
      <c r="F161" s="53"/>
      <c r="G161" s="55">
        <v>128</v>
      </c>
      <c r="H161" s="54">
        <v>75</v>
      </c>
      <c r="I161" s="55"/>
      <c r="J161" s="54"/>
      <c r="K161" s="55"/>
      <c r="L161" s="53"/>
      <c r="M161" s="15"/>
      <c r="N161" s="16"/>
      <c r="O161" s="15"/>
      <c r="P161" s="16"/>
      <c r="Q161" s="15">
        <v>75</v>
      </c>
      <c r="R161" s="16">
        <v>35</v>
      </c>
      <c r="S161" s="15"/>
      <c r="T161" s="16"/>
      <c r="U161" s="15"/>
      <c r="V161" s="27"/>
      <c r="W161" s="15"/>
      <c r="X161" s="16"/>
      <c r="Y161" s="17">
        <f>SUM(F161,H161+J161+L161+N161+R161+P161+T161+V161+X161)</f>
        <v>110</v>
      </c>
      <c r="Z161" s="11">
        <v>5</v>
      </c>
      <c r="AC161" s="16">
        <v>15</v>
      </c>
      <c r="AE161" s="27">
        <v>16.5</v>
      </c>
      <c r="AG161" s="27">
        <v>18</v>
      </c>
      <c r="AI161" s="27">
        <v>22.5</v>
      </c>
    </row>
    <row r="162" spans="1:35" s="2" customFormat="1" ht="16.5" x14ac:dyDescent="0.25">
      <c r="A162" s="11">
        <f t="shared" si="13"/>
        <v>6</v>
      </c>
      <c r="B162" s="12" t="s">
        <v>133</v>
      </c>
      <c r="C162" s="13" t="s">
        <v>14</v>
      </c>
      <c r="D162" s="14">
        <v>37752</v>
      </c>
      <c r="E162" s="55">
        <v>81</v>
      </c>
      <c r="F162" s="53">
        <v>15</v>
      </c>
      <c r="G162" s="55">
        <v>160</v>
      </c>
      <c r="H162" s="54">
        <v>22.5</v>
      </c>
      <c r="I162" s="55"/>
      <c r="J162" s="54"/>
      <c r="K162" s="55"/>
      <c r="L162" s="53"/>
      <c r="M162" s="15"/>
      <c r="N162" s="16"/>
      <c r="O162" s="15"/>
      <c r="P162" s="16"/>
      <c r="Q162" s="15"/>
      <c r="R162" s="16"/>
      <c r="S162" s="15"/>
      <c r="T162" s="16"/>
      <c r="U162" s="15"/>
      <c r="V162" s="27"/>
      <c r="W162" s="15"/>
      <c r="X162" s="16"/>
      <c r="Y162" s="17">
        <f>SUM(F162,H162+J162+L162+N162+R162+P162+T162+V162+X162)</f>
        <v>37.5</v>
      </c>
      <c r="Z162" s="11">
        <v>6</v>
      </c>
      <c r="AC162" s="16">
        <v>10</v>
      </c>
      <c r="AE162" s="27">
        <v>11</v>
      </c>
      <c r="AG162" s="27">
        <v>12</v>
      </c>
      <c r="AI162" s="27">
        <v>15</v>
      </c>
    </row>
    <row r="163" spans="1:35" s="2" customFormat="1" ht="16.5" hidden="1" x14ac:dyDescent="0.25">
      <c r="A163" s="11">
        <f t="shared" si="13"/>
        <v>7</v>
      </c>
      <c r="B163" s="12"/>
      <c r="C163" s="13"/>
      <c r="D163" s="14"/>
      <c r="E163" s="55"/>
      <c r="F163" s="53"/>
      <c r="G163" s="55"/>
      <c r="H163" s="54"/>
      <c r="I163" s="55"/>
      <c r="J163" s="54"/>
      <c r="K163" s="55"/>
      <c r="L163" s="53"/>
      <c r="M163" s="15"/>
      <c r="N163" s="16"/>
      <c r="O163" s="15"/>
      <c r="P163" s="16"/>
      <c r="Q163" s="15"/>
      <c r="R163" s="16"/>
      <c r="S163" s="15"/>
      <c r="T163" s="16"/>
      <c r="U163" s="15"/>
      <c r="V163" s="27"/>
      <c r="W163" s="15"/>
      <c r="X163" s="16"/>
      <c r="Y163" s="17">
        <f t="shared" ref="Y163" si="14">SUM(F163,H163+J163+L163+N163+R163+P163+T163+V163+X163)</f>
        <v>0</v>
      </c>
      <c r="Z163" s="11">
        <v>7</v>
      </c>
      <c r="AC163" s="16">
        <v>8</v>
      </c>
      <c r="AE163" s="27">
        <v>8.8000000000000007</v>
      </c>
      <c r="AG163" s="27">
        <v>9.6</v>
      </c>
      <c r="AI163" s="27">
        <v>12</v>
      </c>
    </row>
    <row r="164" spans="1:35" s="2" customFormat="1" ht="16.5" hidden="1" x14ac:dyDescent="0.25">
      <c r="A164" s="11">
        <f t="shared" si="13"/>
        <v>8</v>
      </c>
      <c r="B164" s="12"/>
      <c r="C164" s="13"/>
      <c r="D164" s="14"/>
      <c r="E164" s="55"/>
      <c r="F164" s="53"/>
      <c r="G164" s="55"/>
      <c r="H164" s="54"/>
      <c r="I164" s="55"/>
      <c r="J164" s="54"/>
      <c r="K164" s="55"/>
      <c r="L164" s="53"/>
      <c r="M164" s="15"/>
      <c r="N164" s="16"/>
      <c r="O164" s="15"/>
      <c r="P164" s="16"/>
      <c r="Q164" s="15"/>
      <c r="R164" s="16"/>
      <c r="S164" s="15"/>
      <c r="T164" s="16"/>
      <c r="U164" s="15"/>
      <c r="V164" s="27"/>
      <c r="W164" s="15"/>
      <c r="X164" s="16"/>
      <c r="Y164" s="17">
        <f t="shared" ref="Y164" si="15">SUM(F164,H164+J164+L164+N164+R164+P164+T164+V164+X164)</f>
        <v>0</v>
      </c>
      <c r="Z164" s="11">
        <v>8</v>
      </c>
      <c r="AC164" s="16">
        <v>6</v>
      </c>
      <c r="AE164" s="27">
        <v>6.6</v>
      </c>
      <c r="AG164" s="27">
        <v>7.2</v>
      </c>
      <c r="AI164" s="27">
        <v>9</v>
      </c>
    </row>
    <row r="165" spans="1:35" s="2" customFormat="1" ht="16.5" hidden="1" x14ac:dyDescent="0.25">
      <c r="A165" s="11">
        <f t="shared" si="13"/>
        <v>9</v>
      </c>
      <c r="B165" s="12"/>
      <c r="C165" s="13"/>
      <c r="D165" s="14"/>
      <c r="E165" s="55"/>
      <c r="F165" s="53"/>
      <c r="G165" s="55"/>
      <c r="H165" s="54"/>
      <c r="I165" s="55"/>
      <c r="J165" s="54"/>
      <c r="K165" s="55"/>
      <c r="L165" s="53"/>
      <c r="M165" s="15"/>
      <c r="N165" s="16"/>
      <c r="O165" s="15"/>
      <c r="P165" s="16"/>
      <c r="Q165" s="15"/>
      <c r="R165" s="16"/>
      <c r="S165" s="15"/>
      <c r="T165" s="16"/>
      <c r="U165" s="15"/>
      <c r="V165" s="27"/>
      <c r="W165" s="15"/>
      <c r="X165" s="16"/>
      <c r="Y165" s="17">
        <f t="shared" ref="Y165:Y176" si="16">SUM(F165,H165+J165+L165+N165+R165+P165+T165+V165+X165)</f>
        <v>0</v>
      </c>
      <c r="Z165" s="11">
        <v>9</v>
      </c>
      <c r="AC165" s="16">
        <v>4</v>
      </c>
      <c r="AE165" s="27">
        <v>4.4000000000000004</v>
      </c>
      <c r="AG165" s="27">
        <v>4.8</v>
      </c>
      <c r="AI165" s="27">
        <v>6</v>
      </c>
    </row>
    <row r="166" spans="1:35" s="2" customFormat="1" ht="16.5" hidden="1" x14ac:dyDescent="0.25">
      <c r="A166" s="11">
        <f t="shared" si="13"/>
        <v>10</v>
      </c>
      <c r="B166" s="12"/>
      <c r="C166" s="13"/>
      <c r="D166" s="14"/>
      <c r="E166" s="55"/>
      <c r="F166" s="53"/>
      <c r="G166" s="55"/>
      <c r="H166" s="54"/>
      <c r="I166" s="55"/>
      <c r="J166" s="53"/>
      <c r="K166" s="55"/>
      <c r="L166" s="53"/>
      <c r="M166" s="15"/>
      <c r="N166" s="16"/>
      <c r="O166" s="15"/>
      <c r="P166" s="27"/>
      <c r="Q166" s="15"/>
      <c r="R166" s="16"/>
      <c r="S166" s="15"/>
      <c r="T166" s="16"/>
      <c r="U166" s="15"/>
      <c r="V166" s="27"/>
      <c r="W166" s="15"/>
      <c r="X166" s="16"/>
      <c r="Y166" s="17">
        <f t="shared" si="16"/>
        <v>0</v>
      </c>
      <c r="Z166" s="11">
        <v>10</v>
      </c>
      <c r="AC166" s="26">
        <v>2</v>
      </c>
      <c r="AE166" s="27">
        <v>2.2000000000000002</v>
      </c>
      <c r="AG166" s="27">
        <v>2.4</v>
      </c>
      <c r="AI166" s="27">
        <v>3</v>
      </c>
    </row>
    <row r="167" spans="1:35" s="2" customFormat="1" ht="16.5" hidden="1" x14ac:dyDescent="0.25">
      <c r="A167" s="11">
        <f t="shared" si="13"/>
        <v>11</v>
      </c>
      <c r="B167" s="12"/>
      <c r="C167" s="13"/>
      <c r="D167" s="14"/>
      <c r="E167" s="55"/>
      <c r="F167" s="53"/>
      <c r="G167" s="55"/>
      <c r="H167" s="54"/>
      <c r="I167" s="55"/>
      <c r="J167" s="53"/>
      <c r="K167" s="55"/>
      <c r="L167" s="53"/>
      <c r="M167" s="15"/>
      <c r="N167" s="16"/>
      <c r="O167" s="15"/>
      <c r="P167" s="27"/>
      <c r="Q167" s="15"/>
      <c r="R167" s="16"/>
      <c r="S167" s="15"/>
      <c r="T167" s="16"/>
      <c r="U167" s="15"/>
      <c r="V167" s="27"/>
      <c r="W167" s="15"/>
      <c r="X167" s="16"/>
      <c r="Y167" s="17">
        <f t="shared" si="16"/>
        <v>0</v>
      </c>
      <c r="Z167" s="11">
        <v>11</v>
      </c>
      <c r="AC167" s="18">
        <f>SUM(AC157:AC166)</f>
        <v>175</v>
      </c>
      <c r="AE167" s="18">
        <f>SUM(AE157:AE166)</f>
        <v>192.5</v>
      </c>
      <c r="AG167" s="18">
        <f>SUM(AG157:AG166)</f>
        <v>210</v>
      </c>
      <c r="AI167" s="18">
        <f>SUM(AI157:AI166)</f>
        <v>262.5</v>
      </c>
    </row>
    <row r="168" spans="1:35" s="2" customFormat="1" ht="16.5" hidden="1" x14ac:dyDescent="0.25">
      <c r="A168" s="11">
        <f t="shared" si="13"/>
        <v>12</v>
      </c>
      <c r="B168" s="12"/>
      <c r="C168" s="13"/>
      <c r="D168" s="14"/>
      <c r="E168" s="55"/>
      <c r="F168" s="53"/>
      <c r="G168" s="55"/>
      <c r="H168" s="54"/>
      <c r="I168" s="55"/>
      <c r="J168" s="53"/>
      <c r="K168" s="55"/>
      <c r="L168" s="53"/>
      <c r="M168" s="15"/>
      <c r="N168" s="16"/>
      <c r="O168" s="15"/>
      <c r="P168" s="27"/>
      <c r="Q168" s="15"/>
      <c r="R168" s="16"/>
      <c r="S168" s="15"/>
      <c r="T168" s="16"/>
      <c r="U168" s="15"/>
      <c r="V168" s="27"/>
      <c r="W168" s="15"/>
      <c r="X168" s="16"/>
      <c r="Y168" s="17">
        <f t="shared" si="16"/>
        <v>0</v>
      </c>
      <c r="Z168" s="11">
        <v>12</v>
      </c>
    </row>
    <row r="169" spans="1:35" s="2" customFormat="1" ht="16.5" hidden="1" x14ac:dyDescent="0.25">
      <c r="A169" s="11">
        <f t="shared" si="13"/>
        <v>13</v>
      </c>
      <c r="B169" s="12"/>
      <c r="C169" s="13"/>
      <c r="D169" s="14"/>
      <c r="E169" s="55"/>
      <c r="F169" s="53"/>
      <c r="G169" s="55"/>
      <c r="H169" s="54"/>
      <c r="I169" s="55"/>
      <c r="J169" s="53"/>
      <c r="K169" s="55"/>
      <c r="L169" s="53"/>
      <c r="M169" s="15"/>
      <c r="N169" s="16"/>
      <c r="O169" s="15"/>
      <c r="P169" s="27"/>
      <c r="Q169" s="15"/>
      <c r="R169" s="16"/>
      <c r="S169" s="15"/>
      <c r="T169" s="16"/>
      <c r="U169" s="15"/>
      <c r="V169" s="27"/>
      <c r="W169" s="15"/>
      <c r="X169" s="16"/>
      <c r="Y169" s="17">
        <f t="shared" si="16"/>
        <v>0</v>
      </c>
      <c r="Z169" s="11">
        <v>13</v>
      </c>
    </row>
    <row r="170" spans="1:35" s="2" customFormat="1" ht="16.5" hidden="1" x14ac:dyDescent="0.25">
      <c r="A170" s="11">
        <f t="shared" si="13"/>
        <v>14</v>
      </c>
      <c r="B170" s="12"/>
      <c r="C170" s="13"/>
      <c r="D170" s="14"/>
      <c r="E170" s="55"/>
      <c r="F170" s="53"/>
      <c r="G170" s="55"/>
      <c r="H170" s="54"/>
      <c r="I170" s="55"/>
      <c r="J170" s="53"/>
      <c r="K170" s="55"/>
      <c r="L170" s="53"/>
      <c r="M170" s="15"/>
      <c r="N170" s="16"/>
      <c r="O170" s="15"/>
      <c r="P170" s="27"/>
      <c r="Q170" s="15"/>
      <c r="R170" s="16"/>
      <c r="S170" s="15"/>
      <c r="T170" s="16"/>
      <c r="U170" s="15"/>
      <c r="V170" s="27"/>
      <c r="W170" s="15"/>
      <c r="X170" s="16"/>
      <c r="Y170" s="17">
        <f t="shared" si="16"/>
        <v>0</v>
      </c>
      <c r="Z170" s="11">
        <v>14</v>
      </c>
    </row>
    <row r="171" spans="1:35" s="2" customFormat="1" ht="16.5" hidden="1" x14ac:dyDescent="0.25">
      <c r="A171" s="11">
        <f t="shared" si="13"/>
        <v>15</v>
      </c>
      <c r="B171" s="12"/>
      <c r="C171" s="13"/>
      <c r="D171" s="14"/>
      <c r="E171" s="55"/>
      <c r="F171" s="53"/>
      <c r="G171" s="55"/>
      <c r="H171" s="54"/>
      <c r="I171" s="55"/>
      <c r="J171" s="53"/>
      <c r="K171" s="55"/>
      <c r="L171" s="53"/>
      <c r="M171" s="15"/>
      <c r="N171" s="16"/>
      <c r="O171" s="15"/>
      <c r="P171" s="27"/>
      <c r="Q171" s="15"/>
      <c r="R171" s="16"/>
      <c r="S171" s="15"/>
      <c r="T171" s="16"/>
      <c r="U171" s="15"/>
      <c r="V171" s="27"/>
      <c r="W171" s="15"/>
      <c r="X171" s="16"/>
      <c r="Y171" s="17">
        <f t="shared" si="16"/>
        <v>0</v>
      </c>
      <c r="Z171" s="11">
        <v>15</v>
      </c>
    </row>
    <row r="172" spans="1:35" s="2" customFormat="1" ht="16.5" hidden="1" x14ac:dyDescent="0.25">
      <c r="A172" s="11">
        <f t="shared" si="13"/>
        <v>16</v>
      </c>
      <c r="B172" s="12"/>
      <c r="C172" s="13"/>
      <c r="D172" s="14"/>
      <c r="E172" s="55"/>
      <c r="F172" s="53"/>
      <c r="G172" s="55"/>
      <c r="H172" s="53"/>
      <c r="I172" s="55"/>
      <c r="J172" s="53"/>
      <c r="K172" s="55"/>
      <c r="L172" s="53"/>
      <c r="M172" s="15"/>
      <c r="N172" s="16"/>
      <c r="O172" s="15"/>
      <c r="P172" s="16"/>
      <c r="Q172" s="15"/>
      <c r="R172" s="16"/>
      <c r="S172" s="15"/>
      <c r="T172" s="16"/>
      <c r="U172" s="15"/>
      <c r="V172" s="16"/>
      <c r="W172" s="15"/>
      <c r="X172" s="16"/>
      <c r="Y172" s="17">
        <f t="shared" si="16"/>
        <v>0</v>
      </c>
      <c r="Z172" s="11">
        <v>16</v>
      </c>
    </row>
    <row r="173" spans="1:35" s="2" customFormat="1" ht="16.5" hidden="1" x14ac:dyDescent="0.25">
      <c r="A173" s="11">
        <f t="shared" si="13"/>
        <v>17</v>
      </c>
      <c r="B173" s="12"/>
      <c r="C173" s="13"/>
      <c r="D173" s="14"/>
      <c r="E173" s="55"/>
      <c r="F173" s="53"/>
      <c r="G173" s="55"/>
      <c r="H173" s="53"/>
      <c r="I173" s="55"/>
      <c r="J173" s="53"/>
      <c r="K173" s="55"/>
      <c r="L173" s="53"/>
      <c r="M173" s="15"/>
      <c r="N173" s="16"/>
      <c r="O173" s="15"/>
      <c r="P173" s="16"/>
      <c r="Q173" s="15"/>
      <c r="R173" s="16"/>
      <c r="S173" s="15"/>
      <c r="T173" s="16"/>
      <c r="U173" s="15"/>
      <c r="V173" s="16"/>
      <c r="W173" s="15"/>
      <c r="X173" s="16"/>
      <c r="Y173" s="17">
        <f t="shared" si="16"/>
        <v>0</v>
      </c>
      <c r="Z173" s="11">
        <v>17</v>
      </c>
    </row>
    <row r="174" spans="1:35" s="2" customFormat="1" ht="16.5" hidden="1" x14ac:dyDescent="0.25">
      <c r="A174" s="11">
        <f t="shared" si="13"/>
        <v>18</v>
      </c>
      <c r="B174" s="12"/>
      <c r="C174" s="13"/>
      <c r="D174" s="14"/>
      <c r="E174" s="55"/>
      <c r="F174" s="53"/>
      <c r="G174" s="55"/>
      <c r="H174" s="53"/>
      <c r="I174" s="55"/>
      <c r="J174" s="53"/>
      <c r="K174" s="55"/>
      <c r="L174" s="53"/>
      <c r="M174" s="15"/>
      <c r="N174" s="16"/>
      <c r="O174" s="15"/>
      <c r="P174" s="16"/>
      <c r="Q174" s="15"/>
      <c r="R174" s="16"/>
      <c r="S174" s="15"/>
      <c r="T174" s="16"/>
      <c r="U174" s="15"/>
      <c r="V174" s="16"/>
      <c r="W174" s="15"/>
      <c r="X174" s="16"/>
      <c r="Y174" s="17">
        <f t="shared" si="16"/>
        <v>0</v>
      </c>
      <c r="Z174" s="11">
        <v>18</v>
      </c>
    </row>
    <row r="175" spans="1:35" s="2" customFormat="1" ht="16.5" hidden="1" x14ac:dyDescent="0.25">
      <c r="A175" s="11">
        <f t="shared" si="13"/>
        <v>19</v>
      </c>
      <c r="B175" s="12"/>
      <c r="C175" s="13"/>
      <c r="D175" s="14"/>
      <c r="E175" s="55"/>
      <c r="F175" s="53"/>
      <c r="G175" s="55"/>
      <c r="H175" s="53"/>
      <c r="I175" s="55"/>
      <c r="J175" s="53"/>
      <c r="K175" s="55"/>
      <c r="L175" s="53"/>
      <c r="M175" s="15"/>
      <c r="N175" s="16"/>
      <c r="O175" s="15"/>
      <c r="P175" s="16"/>
      <c r="Q175" s="15"/>
      <c r="R175" s="16"/>
      <c r="S175" s="15"/>
      <c r="T175" s="16"/>
      <c r="U175" s="15"/>
      <c r="V175" s="16"/>
      <c r="W175" s="15"/>
      <c r="X175" s="16"/>
      <c r="Y175" s="17">
        <f t="shared" si="16"/>
        <v>0</v>
      </c>
      <c r="Z175" s="11">
        <v>19</v>
      </c>
    </row>
    <row r="176" spans="1:35" s="2" customFormat="1" ht="16.5" hidden="1" x14ac:dyDescent="0.25">
      <c r="A176" s="11">
        <f t="shared" si="13"/>
        <v>20</v>
      </c>
      <c r="B176" s="12"/>
      <c r="C176" s="13"/>
      <c r="D176" s="14"/>
      <c r="E176" s="55"/>
      <c r="F176" s="53"/>
      <c r="G176" s="55"/>
      <c r="H176" s="53"/>
      <c r="I176" s="55"/>
      <c r="J176" s="53"/>
      <c r="K176" s="55"/>
      <c r="L176" s="53"/>
      <c r="M176" s="15"/>
      <c r="N176" s="16"/>
      <c r="O176" s="15"/>
      <c r="P176" s="16"/>
      <c r="Q176" s="15"/>
      <c r="R176" s="16"/>
      <c r="S176" s="15"/>
      <c r="T176" s="16"/>
      <c r="U176" s="15"/>
      <c r="V176" s="16"/>
      <c r="W176" s="15"/>
      <c r="X176" s="16"/>
      <c r="Y176" s="17">
        <f t="shared" si="16"/>
        <v>0</v>
      </c>
      <c r="Z176" s="11">
        <v>20</v>
      </c>
    </row>
    <row r="177" spans="5:25" s="2" customFormat="1" ht="16.5" hidden="1" x14ac:dyDescent="0.25">
      <c r="E177" s="19">
        <f t="shared" ref="E177:Y177" si="17">SUM(E157:E176)</f>
        <v>379</v>
      </c>
      <c r="F177" s="20">
        <f t="shared" si="17"/>
        <v>120</v>
      </c>
      <c r="G177" s="19">
        <f t="shared" si="17"/>
        <v>745</v>
      </c>
      <c r="H177" s="20">
        <f t="shared" si="17"/>
        <v>217.5</v>
      </c>
      <c r="I177" s="19">
        <f t="shared" si="17"/>
        <v>148</v>
      </c>
      <c r="J177" s="20">
        <f t="shared" si="17"/>
        <v>85</v>
      </c>
      <c r="K177" s="19">
        <f t="shared" si="17"/>
        <v>307</v>
      </c>
      <c r="L177" s="20">
        <f t="shared" si="17"/>
        <v>127.5</v>
      </c>
      <c r="M177" s="19">
        <f t="shared" si="17"/>
        <v>152</v>
      </c>
      <c r="N177" s="20">
        <f t="shared" si="17"/>
        <v>85</v>
      </c>
      <c r="O177" s="19">
        <f t="shared" si="17"/>
        <v>0</v>
      </c>
      <c r="P177" s="20">
        <f t="shared" si="17"/>
        <v>0</v>
      </c>
      <c r="Q177" s="19">
        <f t="shared" si="17"/>
        <v>226</v>
      </c>
      <c r="R177" s="20">
        <f t="shared" si="17"/>
        <v>110</v>
      </c>
      <c r="S177" s="19">
        <f t="shared" si="17"/>
        <v>0</v>
      </c>
      <c r="T177" s="20">
        <f t="shared" si="17"/>
        <v>0</v>
      </c>
      <c r="U177" s="19">
        <f t="shared" si="17"/>
        <v>0</v>
      </c>
      <c r="V177" s="20">
        <f t="shared" si="17"/>
        <v>0</v>
      </c>
      <c r="W177" s="19">
        <f t="shared" si="17"/>
        <v>0</v>
      </c>
      <c r="X177" s="20">
        <f t="shared" si="17"/>
        <v>0</v>
      </c>
      <c r="Y177" s="20">
        <f t="shared" si="17"/>
        <v>745</v>
      </c>
    </row>
    <row r="178" spans="5:25" hidden="1" x14ac:dyDescent="0.2"/>
    <row r="179" spans="5:25" hidden="1" x14ac:dyDescent="0.2"/>
  </sheetData>
  <sortState ref="B157:Y162">
    <sortCondition descending="1" ref="Y157:Y162"/>
  </sortState>
  <mergeCells count="120">
    <mergeCell ref="A1:Y1"/>
    <mergeCell ref="A2:Y2"/>
    <mergeCell ref="A4:Y4"/>
    <mergeCell ref="S7:T7"/>
    <mergeCell ref="G7:H7"/>
    <mergeCell ref="A6:Y6"/>
    <mergeCell ref="E7:F7"/>
    <mergeCell ref="I7:J7"/>
    <mergeCell ref="Q64:R64"/>
    <mergeCell ref="O64:P64"/>
    <mergeCell ref="K7:L7"/>
    <mergeCell ref="A63:Y63"/>
    <mergeCell ref="M7:N7"/>
    <mergeCell ref="C8:C9"/>
    <mergeCell ref="O7:P7"/>
    <mergeCell ref="E8:F9"/>
    <mergeCell ref="G8:H9"/>
    <mergeCell ref="I8:J9"/>
    <mergeCell ref="Q7:R7"/>
    <mergeCell ref="A10:B10"/>
    <mergeCell ref="U7:V7"/>
    <mergeCell ref="W7:X7"/>
    <mergeCell ref="W8:X9"/>
    <mergeCell ref="U8:V9"/>
    <mergeCell ref="Z66:Z67"/>
    <mergeCell ref="A67:B67"/>
    <mergeCell ref="Z123:Z124"/>
    <mergeCell ref="M64:N64"/>
    <mergeCell ref="K64:L64"/>
    <mergeCell ref="E65:F66"/>
    <mergeCell ref="E64:F64"/>
    <mergeCell ref="G64:H64"/>
    <mergeCell ref="I64:J64"/>
    <mergeCell ref="S64:T64"/>
    <mergeCell ref="I122:J123"/>
    <mergeCell ref="K122:L123"/>
    <mergeCell ref="M122:N123"/>
    <mergeCell ref="M121:N121"/>
    <mergeCell ref="A115:Y115"/>
    <mergeCell ref="A65:A66"/>
    <mergeCell ref="B65:B66"/>
    <mergeCell ref="C65:C66"/>
    <mergeCell ref="O121:P121"/>
    <mergeCell ref="O65:P66"/>
    <mergeCell ref="Q121:R121"/>
    <mergeCell ref="Q65:R66"/>
    <mergeCell ref="A120:Y120"/>
    <mergeCell ref="A116:Y116"/>
    <mergeCell ref="Z9:Z10"/>
    <mergeCell ref="A58:Y58"/>
    <mergeCell ref="A59:Y59"/>
    <mergeCell ref="A61:Y61"/>
    <mergeCell ref="S8:T9"/>
    <mergeCell ref="A8:A9"/>
    <mergeCell ref="B8:B9"/>
    <mergeCell ref="O8:P9"/>
    <mergeCell ref="M8:N9"/>
    <mergeCell ref="Q8:R9"/>
    <mergeCell ref="K8:L9"/>
    <mergeCell ref="U64:V64"/>
    <mergeCell ref="A118:Y118"/>
    <mergeCell ref="G65:H66"/>
    <mergeCell ref="W122:X123"/>
    <mergeCell ref="U121:V121"/>
    <mergeCell ref="W121:X121"/>
    <mergeCell ref="U122:V123"/>
    <mergeCell ref="W65:X66"/>
    <mergeCell ref="W64:X64"/>
    <mergeCell ref="G121:H121"/>
    <mergeCell ref="K121:L121"/>
    <mergeCell ref="I65:J66"/>
    <mergeCell ref="K65:L66"/>
    <mergeCell ref="S65:T66"/>
    <mergeCell ref="U65:V66"/>
    <mergeCell ref="S121:T121"/>
    <mergeCell ref="E121:F121"/>
    <mergeCell ref="I121:J121"/>
    <mergeCell ref="M65:N66"/>
    <mergeCell ref="E153:F153"/>
    <mergeCell ref="G153:H153"/>
    <mergeCell ref="I153:J153"/>
    <mergeCell ref="K153:L153"/>
    <mergeCell ref="M153:N153"/>
    <mergeCell ref="O153:P153"/>
    <mergeCell ref="Q153:R153"/>
    <mergeCell ref="A148:Y148"/>
    <mergeCell ref="S122:T123"/>
    <mergeCell ref="Q122:R123"/>
    <mergeCell ref="O122:P123"/>
    <mergeCell ref="E122:F123"/>
    <mergeCell ref="G122:H123"/>
    <mergeCell ref="A124:B124"/>
    <mergeCell ref="A122:A123"/>
    <mergeCell ref="B122:B123"/>
    <mergeCell ref="C122:C123"/>
    <mergeCell ref="A147:Y147"/>
    <mergeCell ref="K5:L5"/>
    <mergeCell ref="K62:L62"/>
    <mergeCell ref="K119:L119"/>
    <mergeCell ref="K151:L151"/>
    <mergeCell ref="M154:N155"/>
    <mergeCell ref="W154:X155"/>
    <mergeCell ref="Z155:Z156"/>
    <mergeCell ref="A156:B156"/>
    <mergeCell ref="O154:P155"/>
    <mergeCell ref="Q154:R155"/>
    <mergeCell ref="S154:T155"/>
    <mergeCell ref="U154:V155"/>
    <mergeCell ref="S153:T153"/>
    <mergeCell ref="U153:V153"/>
    <mergeCell ref="W153:X153"/>
    <mergeCell ref="A154:A155"/>
    <mergeCell ref="B154:B155"/>
    <mergeCell ref="C154:C155"/>
    <mergeCell ref="E154:F155"/>
    <mergeCell ref="G154:H155"/>
    <mergeCell ref="I154:J155"/>
    <mergeCell ref="K154:L155"/>
    <mergeCell ref="A150:Y150"/>
    <mergeCell ref="A152:Y152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5"/>
  <sheetViews>
    <sheetView zoomScale="70" zoomScaleNormal="70" workbookViewId="0">
      <selection sqref="A1:Y1"/>
    </sheetView>
  </sheetViews>
  <sheetFormatPr baseColWidth="10" defaultRowHeight="12.75" x14ac:dyDescent="0.2"/>
  <cols>
    <col min="1" max="1" width="9.85546875" style="1" bestFit="1" customWidth="1"/>
    <col min="2" max="2" width="39.42578125" style="1" bestFit="1" customWidth="1"/>
    <col min="3" max="3" width="11.28515625" style="1" bestFit="1" customWidth="1"/>
    <col min="4" max="4" width="12.5703125" style="1" bestFit="1" customWidth="1"/>
    <col min="5" max="5" width="10" style="1" customWidth="1"/>
    <col min="6" max="18" width="11.42578125" style="1" customWidth="1"/>
    <col min="19" max="24" width="11.42578125" style="1" hidden="1" customWidth="1"/>
    <col min="25" max="25" width="12.28515625" style="1" bestFit="1" customWidth="1"/>
    <col min="26" max="26" width="9.85546875" style="1" bestFit="1" customWidth="1"/>
    <col min="27" max="27" width="11.42578125" style="1"/>
    <col min="28" max="28" width="11.42578125" style="1" customWidth="1"/>
    <col min="29" max="29" width="11.42578125" style="1" hidden="1" customWidth="1"/>
    <col min="30" max="30" width="2.28515625" style="1" hidden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2.85546875" style="1" hidden="1" customWidth="1"/>
    <col min="35" max="35" width="11.42578125" style="1" hidden="1" customWidth="1"/>
    <col min="36" max="42" width="11.42578125" style="1" customWidth="1"/>
    <col min="43" max="16384" width="11.42578125" style="1"/>
  </cols>
  <sheetData>
    <row r="1" spans="1:35" s="2" customFormat="1" ht="23.25" x14ac:dyDescent="0.35">
      <c r="A1" s="80" t="s">
        <v>80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2"/>
    </row>
    <row r="2" spans="1:35" s="2" customFormat="1" ht="24" thickBot="1" x14ac:dyDescent="0.4">
      <c r="A2" s="83" t="s">
        <v>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5"/>
    </row>
    <row r="3" spans="1:35" s="2" customFormat="1" ht="17.25" thickBot="1" x14ac:dyDescent="0.3"/>
    <row r="4" spans="1:35" s="2" customFormat="1" ht="20.25" thickBot="1" x14ac:dyDescent="0.35">
      <c r="A4" s="86" t="s">
        <v>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8"/>
    </row>
    <row r="5" spans="1:35" s="2" customFormat="1" ht="17.25" thickBot="1" x14ac:dyDescent="0.3">
      <c r="K5" s="89" t="s">
        <v>69</v>
      </c>
      <c r="L5" s="90"/>
    </row>
    <row r="6" spans="1:35" s="2" customFormat="1" ht="20.25" thickBot="1" x14ac:dyDescent="0.35">
      <c r="A6" s="75" t="s">
        <v>92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7"/>
    </row>
    <row r="7" spans="1:35" s="2" customFormat="1" ht="17.25" thickBot="1" x14ac:dyDescent="0.3">
      <c r="E7" s="73">
        <f>JUV!E7</f>
        <v>42755</v>
      </c>
      <c r="F7" s="100"/>
      <c r="G7" s="73" t="str">
        <f>JUV!G7</f>
        <v>09 y 10/02/2017</v>
      </c>
      <c r="H7" s="100"/>
      <c r="I7" s="73">
        <f>JUV!I7</f>
        <v>42876</v>
      </c>
      <c r="J7" s="100"/>
      <c r="K7" s="73" t="str">
        <f>JUV!K7</f>
        <v>10 y 11/06/2017</v>
      </c>
      <c r="L7" s="100"/>
      <c r="M7" s="73">
        <f>JUV!M7</f>
        <v>42995</v>
      </c>
      <c r="N7" s="100"/>
      <c r="O7" s="73">
        <f>JUV!O7</f>
        <v>43022</v>
      </c>
      <c r="P7" s="100"/>
      <c r="Q7" s="73">
        <f>JUV!Q7</f>
        <v>43065</v>
      </c>
      <c r="R7" s="100"/>
      <c r="S7" s="73">
        <f>JUV!S7</f>
        <v>0</v>
      </c>
      <c r="T7" s="100"/>
      <c r="U7" s="73">
        <f>JUV!U7</f>
        <v>0</v>
      </c>
      <c r="V7" s="100"/>
      <c r="W7" s="73">
        <f>JUV!W7</f>
        <v>0</v>
      </c>
      <c r="X7" s="100"/>
    </row>
    <row r="8" spans="1:35" s="2" customFormat="1" ht="16.5" customHeight="1" thickBot="1" x14ac:dyDescent="0.3">
      <c r="A8" s="95" t="s">
        <v>0</v>
      </c>
      <c r="B8" s="95" t="s">
        <v>1</v>
      </c>
      <c r="C8" s="67" t="s">
        <v>7</v>
      </c>
      <c r="D8" s="3" t="s">
        <v>8</v>
      </c>
      <c r="E8" s="69" t="str">
        <f>JUV!E8</f>
        <v>Necocea Golf Club - POJ -</v>
      </c>
      <c r="F8" s="70"/>
      <c r="G8" s="69" t="str">
        <f>JUV!G8</f>
        <v>Sierra de los Padres G.C. AMD</v>
      </c>
      <c r="H8" s="70"/>
      <c r="I8" s="69" t="str">
        <f>JUV!I8</f>
        <v>Tandil Golf Club</v>
      </c>
      <c r="J8" s="70"/>
      <c r="K8" s="69" t="str">
        <f>JUV!K8</f>
        <v>Cariló Golf</v>
      </c>
      <c r="L8" s="70"/>
      <c r="M8" s="69" t="str">
        <f>JUV!M8</f>
        <v>Club Mar del Plata S.A.</v>
      </c>
      <c r="N8" s="70"/>
      <c r="O8" s="69" t="str">
        <f>JUV!O8</f>
        <v>Cardón Miramar Links</v>
      </c>
      <c r="P8" s="70"/>
      <c r="Q8" s="69" t="str">
        <f>JUV!Q8</f>
        <v>Mar del Plata Gof Club C.N.</v>
      </c>
      <c r="R8" s="70"/>
      <c r="S8" s="69">
        <f>JUV!S8</f>
        <v>0</v>
      </c>
      <c r="T8" s="70"/>
      <c r="U8" s="69">
        <f>JUV!U8</f>
        <v>0</v>
      </c>
      <c r="V8" s="70"/>
      <c r="W8" s="69">
        <f>JUV!W8</f>
        <v>0</v>
      </c>
      <c r="X8" s="70"/>
    </row>
    <row r="9" spans="1:35" s="2" customFormat="1" ht="17.25" thickBot="1" x14ac:dyDescent="0.3">
      <c r="A9" s="96"/>
      <c r="B9" s="96"/>
      <c r="C9" s="68"/>
      <c r="D9" s="4" t="s">
        <v>9</v>
      </c>
      <c r="E9" s="71"/>
      <c r="F9" s="72"/>
      <c r="G9" s="71"/>
      <c r="H9" s="72"/>
      <c r="I9" s="71"/>
      <c r="J9" s="72"/>
      <c r="K9" s="71"/>
      <c r="L9" s="72"/>
      <c r="M9" s="71"/>
      <c r="N9" s="72"/>
      <c r="O9" s="71"/>
      <c r="P9" s="72"/>
      <c r="Q9" s="71"/>
      <c r="R9" s="72"/>
      <c r="S9" s="71"/>
      <c r="T9" s="72"/>
      <c r="U9" s="71"/>
      <c r="V9" s="72"/>
      <c r="W9" s="71"/>
      <c r="X9" s="72"/>
      <c r="Z9" s="95" t="s">
        <v>0</v>
      </c>
    </row>
    <row r="10" spans="1:35" s="2" customFormat="1" ht="17.25" thickBot="1" x14ac:dyDescent="0.3">
      <c r="A10" s="97"/>
      <c r="B10" s="98"/>
      <c r="C10" s="25"/>
      <c r="D10" s="25"/>
      <c r="E10" s="35" t="s">
        <v>3</v>
      </c>
      <c r="F10" s="36" t="s">
        <v>4</v>
      </c>
      <c r="G10" s="35" t="s">
        <v>3</v>
      </c>
      <c r="H10" s="36" t="s">
        <v>4</v>
      </c>
      <c r="I10" s="35" t="s">
        <v>3</v>
      </c>
      <c r="J10" s="36" t="s">
        <v>4</v>
      </c>
      <c r="K10" s="44" t="s">
        <v>3</v>
      </c>
      <c r="L10" s="39" t="s">
        <v>4</v>
      </c>
      <c r="M10" s="35" t="s">
        <v>3</v>
      </c>
      <c r="N10" s="36" t="s">
        <v>4</v>
      </c>
      <c r="O10" s="35" t="s">
        <v>3</v>
      </c>
      <c r="P10" s="36" t="s">
        <v>4</v>
      </c>
      <c r="Q10" s="35" t="s">
        <v>3</v>
      </c>
      <c r="R10" s="36" t="s">
        <v>4</v>
      </c>
      <c r="S10" s="35" t="s">
        <v>3</v>
      </c>
      <c r="T10" s="36" t="s">
        <v>4</v>
      </c>
      <c r="U10" s="35" t="s">
        <v>3</v>
      </c>
      <c r="V10" s="36" t="s">
        <v>4</v>
      </c>
      <c r="W10" s="35" t="s">
        <v>3</v>
      </c>
      <c r="X10" s="36" t="s">
        <v>4</v>
      </c>
      <c r="Y10" s="43" t="s">
        <v>2</v>
      </c>
      <c r="Z10" s="96"/>
      <c r="AE10" s="10">
        <v>0.1</v>
      </c>
      <c r="AG10" s="10">
        <v>0.2</v>
      </c>
      <c r="AI10" s="10">
        <v>0.5</v>
      </c>
    </row>
    <row r="11" spans="1:35" s="2" customFormat="1" ht="16.5" x14ac:dyDescent="0.25">
      <c r="A11" s="11">
        <f>Z11</f>
        <v>1</v>
      </c>
      <c r="B11" s="12" t="s">
        <v>74</v>
      </c>
      <c r="C11" s="13" t="s">
        <v>16</v>
      </c>
      <c r="D11" s="14">
        <v>38071</v>
      </c>
      <c r="E11" s="60">
        <v>80</v>
      </c>
      <c r="F11" s="61"/>
      <c r="G11" s="55">
        <v>154</v>
      </c>
      <c r="H11" s="54">
        <v>150</v>
      </c>
      <c r="I11" s="60">
        <v>74</v>
      </c>
      <c r="J11" s="54">
        <v>70</v>
      </c>
      <c r="K11" s="55">
        <v>161</v>
      </c>
      <c r="L11" s="53">
        <v>150</v>
      </c>
      <c r="M11" s="64">
        <v>73</v>
      </c>
      <c r="N11" s="16">
        <v>100</v>
      </c>
      <c r="O11" s="64">
        <v>75</v>
      </c>
      <c r="P11" s="16">
        <v>100</v>
      </c>
      <c r="Q11" s="64">
        <v>73</v>
      </c>
      <c r="R11" s="62"/>
      <c r="S11" s="15"/>
      <c r="T11" s="16"/>
      <c r="U11" s="15"/>
      <c r="V11" s="27"/>
      <c r="W11" s="15"/>
      <c r="X11" s="16"/>
      <c r="Y11" s="17">
        <f>SUM(F11,H11+J11+L11+N11+R11+P11+T11+V11+X11)</f>
        <v>570</v>
      </c>
      <c r="Z11" s="11">
        <v>1</v>
      </c>
      <c r="AC11" s="16">
        <v>100</v>
      </c>
      <c r="AE11" s="16">
        <v>110</v>
      </c>
      <c r="AG11" s="16">
        <v>120</v>
      </c>
      <c r="AI11" s="27">
        <v>150</v>
      </c>
    </row>
    <row r="12" spans="1:35" s="2" customFormat="1" ht="16.5" x14ac:dyDescent="0.25">
      <c r="A12" s="11">
        <f t="shared" ref="A12:A40" si="0">Z12</f>
        <v>2</v>
      </c>
      <c r="B12" s="12" t="s">
        <v>134</v>
      </c>
      <c r="C12" s="13" t="s">
        <v>15</v>
      </c>
      <c r="D12" s="14">
        <v>38299</v>
      </c>
      <c r="E12" s="60">
        <v>77</v>
      </c>
      <c r="F12" s="54">
        <v>100</v>
      </c>
      <c r="G12" s="55">
        <v>165</v>
      </c>
      <c r="H12" s="54">
        <v>105</v>
      </c>
      <c r="I12" s="60">
        <v>70</v>
      </c>
      <c r="J12" s="54">
        <v>100</v>
      </c>
      <c r="K12" s="55"/>
      <c r="L12" s="53"/>
      <c r="M12" s="64">
        <v>77</v>
      </c>
      <c r="N12" s="16">
        <v>70</v>
      </c>
      <c r="O12" s="64"/>
      <c r="P12" s="16"/>
      <c r="Q12" s="64">
        <v>75</v>
      </c>
      <c r="R12" s="16">
        <v>45</v>
      </c>
      <c r="S12" s="15"/>
      <c r="T12" s="16"/>
      <c r="U12" s="15"/>
      <c r="V12" s="27"/>
      <c r="W12" s="15"/>
      <c r="X12" s="16"/>
      <c r="Y12" s="17">
        <f>SUM(F12,H12+J12+L12+N12+R12+P12+T12+V12+X12)</f>
        <v>420</v>
      </c>
      <c r="Z12" s="11">
        <v>2</v>
      </c>
      <c r="AC12" s="16">
        <v>70</v>
      </c>
      <c r="AE12" s="16">
        <v>77</v>
      </c>
      <c r="AG12" s="16">
        <v>84</v>
      </c>
      <c r="AI12" s="27">
        <v>105</v>
      </c>
    </row>
    <row r="13" spans="1:35" s="2" customFormat="1" ht="16.5" x14ac:dyDescent="0.25">
      <c r="A13" s="11">
        <f t="shared" si="0"/>
        <v>3</v>
      </c>
      <c r="B13" s="12" t="s">
        <v>161</v>
      </c>
      <c r="C13" s="13" t="s">
        <v>14</v>
      </c>
      <c r="D13" s="14">
        <v>38884</v>
      </c>
      <c r="E13" s="55"/>
      <c r="F13" s="53"/>
      <c r="G13" s="55">
        <v>178</v>
      </c>
      <c r="H13" s="54">
        <v>45</v>
      </c>
      <c r="I13" s="60">
        <v>77</v>
      </c>
      <c r="J13" s="54">
        <v>50</v>
      </c>
      <c r="K13" s="55">
        <v>185</v>
      </c>
      <c r="L13" s="53">
        <v>105</v>
      </c>
      <c r="M13" s="64">
        <v>87</v>
      </c>
      <c r="N13" s="16">
        <v>30</v>
      </c>
      <c r="O13" s="64"/>
      <c r="P13" s="16"/>
      <c r="Q13" s="64">
        <v>75</v>
      </c>
      <c r="R13" s="16">
        <v>45</v>
      </c>
      <c r="S13" s="15"/>
      <c r="T13" s="16"/>
      <c r="U13" s="15"/>
      <c r="V13" s="27"/>
      <c r="W13" s="15"/>
      <c r="X13" s="16"/>
      <c r="Y13" s="17">
        <f>SUM(F13,H13+J13+L13+N13+R13+P13+T13+V13+X13)</f>
        <v>275</v>
      </c>
      <c r="Z13" s="11">
        <v>3</v>
      </c>
      <c r="AC13" s="16">
        <v>50</v>
      </c>
      <c r="AE13" s="16">
        <v>55</v>
      </c>
      <c r="AG13" s="16">
        <v>60</v>
      </c>
      <c r="AI13" s="27">
        <v>75</v>
      </c>
    </row>
    <row r="14" spans="1:35" s="2" customFormat="1" ht="16.5" x14ac:dyDescent="0.25">
      <c r="A14" s="11">
        <f t="shared" si="0"/>
        <v>4</v>
      </c>
      <c r="B14" s="12" t="s">
        <v>136</v>
      </c>
      <c r="C14" s="13" t="s">
        <v>16</v>
      </c>
      <c r="D14" s="14">
        <v>38086</v>
      </c>
      <c r="E14" s="60">
        <v>84</v>
      </c>
      <c r="F14" s="53">
        <v>40</v>
      </c>
      <c r="G14" s="55">
        <v>168</v>
      </c>
      <c r="H14" s="54">
        <v>75</v>
      </c>
      <c r="I14" s="60">
        <v>81</v>
      </c>
      <c r="J14" s="54">
        <v>40</v>
      </c>
      <c r="K14" s="55"/>
      <c r="L14" s="53"/>
      <c r="M14" s="64"/>
      <c r="N14" s="16"/>
      <c r="O14" s="64">
        <v>81</v>
      </c>
      <c r="P14" s="16">
        <v>70</v>
      </c>
      <c r="Q14" s="64">
        <v>76</v>
      </c>
      <c r="R14" s="16">
        <v>30</v>
      </c>
      <c r="S14" s="15"/>
      <c r="T14" s="16"/>
      <c r="U14" s="15"/>
      <c r="V14" s="27"/>
      <c r="W14" s="15"/>
      <c r="X14" s="16"/>
      <c r="Y14" s="17">
        <f>SUM(F14,H14+J14+L14+N14+R14+P14+T14+V14+X14)</f>
        <v>255</v>
      </c>
      <c r="Z14" s="11">
        <v>4</v>
      </c>
      <c r="AC14" s="16">
        <v>40</v>
      </c>
      <c r="AE14" s="16">
        <v>44</v>
      </c>
      <c r="AG14" s="16">
        <v>48</v>
      </c>
      <c r="AI14" s="27">
        <v>60</v>
      </c>
    </row>
    <row r="15" spans="1:35" s="2" customFormat="1" ht="16.5" x14ac:dyDescent="0.25">
      <c r="A15" s="11">
        <f t="shared" si="0"/>
        <v>5</v>
      </c>
      <c r="B15" s="12" t="s">
        <v>160</v>
      </c>
      <c r="C15" s="13" t="s">
        <v>15</v>
      </c>
      <c r="D15" s="14">
        <v>38874</v>
      </c>
      <c r="E15" s="55"/>
      <c r="F15" s="53"/>
      <c r="G15" s="55">
        <v>172</v>
      </c>
      <c r="H15" s="54">
        <v>60</v>
      </c>
      <c r="I15" s="60">
        <v>89</v>
      </c>
      <c r="J15" s="54">
        <v>15</v>
      </c>
      <c r="K15" s="55">
        <v>192</v>
      </c>
      <c r="L15" s="53">
        <v>75</v>
      </c>
      <c r="M15" s="64">
        <v>84</v>
      </c>
      <c r="N15" s="16">
        <v>50</v>
      </c>
      <c r="O15" s="64">
        <v>90</v>
      </c>
      <c r="P15" s="16">
        <v>45</v>
      </c>
      <c r="Q15" s="15"/>
      <c r="R15" s="16"/>
      <c r="S15" s="15"/>
      <c r="T15" s="16"/>
      <c r="U15" s="15"/>
      <c r="V15" s="27"/>
      <c r="W15" s="15"/>
      <c r="X15" s="16"/>
      <c r="Y15" s="17">
        <f>SUM(F15,H15+J15+L15+N15+R15+P15+T15+V15+X15)</f>
        <v>245</v>
      </c>
      <c r="Z15" s="11">
        <v>5</v>
      </c>
      <c r="AC15" s="16">
        <v>30</v>
      </c>
      <c r="AE15" s="16">
        <v>33</v>
      </c>
      <c r="AG15" s="16">
        <v>36</v>
      </c>
      <c r="AI15" s="27">
        <v>45</v>
      </c>
    </row>
    <row r="16" spans="1:35" s="2" customFormat="1" ht="16.5" x14ac:dyDescent="0.25">
      <c r="A16" s="11">
        <f t="shared" si="0"/>
        <v>6</v>
      </c>
      <c r="B16" s="12" t="s">
        <v>135</v>
      </c>
      <c r="C16" s="13" t="s">
        <v>16</v>
      </c>
      <c r="D16" s="14">
        <v>38230</v>
      </c>
      <c r="E16" s="60">
        <v>82</v>
      </c>
      <c r="F16" s="53">
        <v>50</v>
      </c>
      <c r="G16" s="55">
        <v>190</v>
      </c>
      <c r="H16" s="54">
        <v>22.5</v>
      </c>
      <c r="I16" s="60">
        <v>82</v>
      </c>
      <c r="J16" s="54">
        <v>25</v>
      </c>
      <c r="K16" s="55"/>
      <c r="L16" s="53"/>
      <c r="M16" s="64">
        <v>96</v>
      </c>
      <c r="N16" s="16">
        <v>15</v>
      </c>
      <c r="O16" s="64"/>
      <c r="P16" s="16"/>
      <c r="Q16" s="64">
        <v>73</v>
      </c>
      <c r="R16" s="27">
        <v>85</v>
      </c>
      <c r="S16" s="15"/>
      <c r="T16" s="16"/>
      <c r="U16" s="15"/>
      <c r="V16" s="27"/>
      <c r="W16" s="15"/>
      <c r="X16" s="16"/>
      <c r="Y16" s="17">
        <f>SUM(F16,H16+J16+L16+N16+R16+P16+T16+V16+X16)</f>
        <v>197.5</v>
      </c>
      <c r="Z16" s="11">
        <v>6</v>
      </c>
      <c r="AC16" s="16">
        <v>20</v>
      </c>
      <c r="AE16" s="16">
        <v>22</v>
      </c>
      <c r="AG16" s="16">
        <v>24</v>
      </c>
      <c r="AI16" s="27">
        <v>30</v>
      </c>
    </row>
    <row r="17" spans="1:35" s="2" customFormat="1" ht="16.5" x14ac:dyDescent="0.25">
      <c r="A17" s="11">
        <f t="shared" si="0"/>
        <v>7</v>
      </c>
      <c r="B17" s="12" t="s">
        <v>162</v>
      </c>
      <c r="C17" s="13" t="s">
        <v>15</v>
      </c>
      <c r="D17" s="14">
        <v>38162</v>
      </c>
      <c r="E17" s="55"/>
      <c r="F17" s="53"/>
      <c r="G17" s="55">
        <v>183</v>
      </c>
      <c r="H17" s="54">
        <v>30</v>
      </c>
      <c r="I17" s="60">
        <v>82</v>
      </c>
      <c r="J17" s="54">
        <v>25</v>
      </c>
      <c r="K17" s="55"/>
      <c r="L17" s="53"/>
      <c r="M17" s="64">
        <v>85</v>
      </c>
      <c r="N17" s="16">
        <v>40</v>
      </c>
      <c r="O17" s="64">
        <v>90</v>
      </c>
      <c r="P17" s="16">
        <v>45</v>
      </c>
      <c r="Q17" s="64">
        <v>81</v>
      </c>
      <c r="R17" s="62"/>
      <c r="S17" s="15"/>
      <c r="T17" s="16"/>
      <c r="U17" s="15"/>
      <c r="V17" s="27"/>
      <c r="W17" s="15"/>
      <c r="X17" s="16"/>
      <c r="Y17" s="17">
        <f>SUM(F17,H17+J17+L17+N17+R17+P17+T17+V17+X17)</f>
        <v>140</v>
      </c>
      <c r="Z17" s="11">
        <v>7</v>
      </c>
      <c r="AC17" s="16">
        <v>15</v>
      </c>
      <c r="AE17" s="16">
        <v>16.5</v>
      </c>
      <c r="AG17" s="16">
        <v>18</v>
      </c>
      <c r="AI17" s="27">
        <v>22.5</v>
      </c>
    </row>
    <row r="18" spans="1:35" s="2" customFormat="1" ht="16.5" x14ac:dyDescent="0.25">
      <c r="A18" s="11">
        <f t="shared" si="0"/>
        <v>8</v>
      </c>
      <c r="B18" s="12" t="s">
        <v>138</v>
      </c>
      <c r="C18" s="13" t="s">
        <v>15</v>
      </c>
      <c r="D18" s="14">
        <v>38332</v>
      </c>
      <c r="E18" s="60">
        <v>94</v>
      </c>
      <c r="F18" s="53">
        <v>20</v>
      </c>
      <c r="G18" s="55">
        <v>199</v>
      </c>
      <c r="H18" s="54">
        <v>18</v>
      </c>
      <c r="I18" s="60">
        <v>93</v>
      </c>
      <c r="J18" s="62"/>
      <c r="K18" s="55">
        <v>206</v>
      </c>
      <c r="L18" s="53">
        <v>60</v>
      </c>
      <c r="M18" s="64">
        <v>92</v>
      </c>
      <c r="N18" s="27">
        <v>20</v>
      </c>
      <c r="O18" s="64">
        <v>99</v>
      </c>
      <c r="P18" s="16">
        <v>20</v>
      </c>
      <c r="Q18" s="64">
        <v>89</v>
      </c>
      <c r="R18" s="61"/>
      <c r="S18" s="15"/>
      <c r="T18" s="16"/>
      <c r="U18" s="15"/>
      <c r="V18" s="27"/>
      <c r="W18" s="15"/>
      <c r="X18" s="16"/>
      <c r="Y18" s="17">
        <f>SUM(F18,H18+J18+L18+N18+R18+P18+T18+V18+X18)</f>
        <v>138</v>
      </c>
      <c r="Z18" s="11">
        <v>8</v>
      </c>
      <c r="AC18" s="16">
        <v>12</v>
      </c>
      <c r="AE18" s="16">
        <v>13.2</v>
      </c>
      <c r="AG18" s="16">
        <v>14.4</v>
      </c>
      <c r="AI18" s="27">
        <v>18</v>
      </c>
    </row>
    <row r="19" spans="1:35" s="2" customFormat="1" ht="16.5" x14ac:dyDescent="0.25">
      <c r="A19" s="11">
        <f t="shared" si="0"/>
        <v>9</v>
      </c>
      <c r="B19" s="12" t="s">
        <v>171</v>
      </c>
      <c r="C19" s="13" t="s">
        <v>15</v>
      </c>
      <c r="D19" s="14">
        <v>38888</v>
      </c>
      <c r="E19" s="55"/>
      <c r="F19" s="53"/>
      <c r="G19" s="55"/>
      <c r="H19" s="54"/>
      <c r="I19" s="60">
        <v>100</v>
      </c>
      <c r="J19" s="54">
        <v>6</v>
      </c>
      <c r="K19" s="55">
        <v>214</v>
      </c>
      <c r="L19" s="53">
        <v>45</v>
      </c>
      <c r="M19" s="64"/>
      <c r="N19" s="16"/>
      <c r="O19" s="64">
        <v>96</v>
      </c>
      <c r="P19" s="16">
        <v>30</v>
      </c>
      <c r="Q19" s="15"/>
      <c r="R19" s="16"/>
      <c r="S19" s="15"/>
      <c r="T19" s="16"/>
      <c r="U19" s="15"/>
      <c r="V19" s="27"/>
      <c r="W19" s="15"/>
      <c r="X19" s="16"/>
      <c r="Y19" s="17">
        <f>SUM(F19,H19+J19+L19+N19+R19+P19+T19+V19+X19)</f>
        <v>81</v>
      </c>
      <c r="Z19" s="11">
        <v>9</v>
      </c>
      <c r="AC19" s="16">
        <v>10</v>
      </c>
      <c r="AE19" s="16">
        <v>11</v>
      </c>
      <c r="AG19" s="16">
        <v>12</v>
      </c>
      <c r="AI19" s="27">
        <v>15</v>
      </c>
    </row>
    <row r="20" spans="1:35" s="2" customFormat="1" ht="16.5" x14ac:dyDescent="0.25">
      <c r="A20" s="11">
        <f t="shared" si="0"/>
        <v>10</v>
      </c>
      <c r="B20" s="12" t="s">
        <v>141</v>
      </c>
      <c r="C20" s="13" t="s">
        <v>11</v>
      </c>
      <c r="D20" s="14">
        <v>38149</v>
      </c>
      <c r="E20" s="60">
        <v>114</v>
      </c>
      <c r="F20" s="53">
        <v>8</v>
      </c>
      <c r="G20" s="55">
        <v>232</v>
      </c>
      <c r="H20" s="54">
        <v>15</v>
      </c>
      <c r="I20" s="60">
        <v>99</v>
      </c>
      <c r="J20" s="54">
        <v>9</v>
      </c>
      <c r="K20" s="55"/>
      <c r="L20" s="53"/>
      <c r="M20" s="64">
        <v>105</v>
      </c>
      <c r="N20" s="61"/>
      <c r="O20" s="64">
        <v>113</v>
      </c>
      <c r="P20" s="16">
        <v>12</v>
      </c>
      <c r="Q20" s="64">
        <v>106</v>
      </c>
      <c r="R20" s="16">
        <v>12</v>
      </c>
      <c r="S20" s="15"/>
      <c r="T20" s="16"/>
      <c r="U20" s="15"/>
      <c r="V20" s="27"/>
      <c r="W20" s="15"/>
      <c r="X20" s="16"/>
      <c r="Y20" s="17">
        <f>SUM(F20,H20+J20+L20+N20+R20+P20+T20+V20+X20)</f>
        <v>56</v>
      </c>
      <c r="Z20" s="11">
        <v>10</v>
      </c>
      <c r="AC20" s="16">
        <v>8</v>
      </c>
      <c r="AE20" s="16">
        <v>8.8000000000000007</v>
      </c>
      <c r="AG20" s="16">
        <v>9.6</v>
      </c>
      <c r="AI20" s="27">
        <v>12</v>
      </c>
    </row>
    <row r="21" spans="1:35" s="2" customFormat="1" ht="16.5" x14ac:dyDescent="0.25">
      <c r="A21" s="11">
        <f t="shared" si="0"/>
        <v>11</v>
      </c>
      <c r="B21" s="12" t="s">
        <v>142</v>
      </c>
      <c r="C21" s="13" t="s">
        <v>11</v>
      </c>
      <c r="D21" s="14">
        <v>38888</v>
      </c>
      <c r="E21" s="60">
        <v>116</v>
      </c>
      <c r="F21" s="53">
        <v>6</v>
      </c>
      <c r="G21" s="55"/>
      <c r="H21" s="54"/>
      <c r="I21" s="60"/>
      <c r="J21" s="54"/>
      <c r="K21" s="55"/>
      <c r="L21" s="53"/>
      <c r="M21" s="64">
        <v>101</v>
      </c>
      <c r="N21" s="16">
        <v>12</v>
      </c>
      <c r="O21" s="64">
        <v>106</v>
      </c>
      <c r="P21" s="16">
        <v>15</v>
      </c>
      <c r="Q21" s="15"/>
      <c r="R21" s="16"/>
      <c r="S21" s="15"/>
      <c r="T21" s="16"/>
      <c r="U21" s="15"/>
      <c r="V21" s="27"/>
      <c r="W21" s="15"/>
      <c r="X21" s="16"/>
      <c r="Y21" s="17">
        <f>SUM(F21,H21+J21+L21+N21+R21+P21+T21+V21+X21)</f>
        <v>33</v>
      </c>
      <c r="Z21" s="11">
        <v>11</v>
      </c>
      <c r="AC21" s="16">
        <v>6</v>
      </c>
      <c r="AE21" s="16">
        <v>6.6</v>
      </c>
      <c r="AG21" s="16">
        <v>7.2</v>
      </c>
      <c r="AI21" s="27">
        <v>9</v>
      </c>
    </row>
    <row r="22" spans="1:35" s="2" customFormat="1" ht="16.5" x14ac:dyDescent="0.25">
      <c r="A22" s="11">
        <f t="shared" si="0"/>
        <v>12</v>
      </c>
      <c r="B22" s="12" t="s">
        <v>137</v>
      </c>
      <c r="C22" s="13" t="s">
        <v>11</v>
      </c>
      <c r="D22" s="14">
        <v>38033</v>
      </c>
      <c r="E22" s="60">
        <v>91</v>
      </c>
      <c r="F22" s="53">
        <v>30</v>
      </c>
      <c r="G22" s="55"/>
      <c r="H22" s="54"/>
      <c r="I22" s="60"/>
      <c r="J22" s="54"/>
      <c r="K22" s="55"/>
      <c r="L22" s="53"/>
      <c r="M22" s="64"/>
      <c r="N22" s="16"/>
      <c r="O22" s="64"/>
      <c r="P22" s="16"/>
      <c r="Q22" s="15"/>
      <c r="R22" s="16"/>
      <c r="S22" s="15"/>
      <c r="T22" s="16"/>
      <c r="U22" s="15"/>
      <c r="V22" s="27"/>
      <c r="W22" s="15"/>
      <c r="X22" s="16"/>
      <c r="Y22" s="17">
        <f>SUM(F22,H22+J22+L22+N22+R22+P22+T22+V22+X22)</f>
        <v>30</v>
      </c>
      <c r="Z22" s="11">
        <v>12</v>
      </c>
      <c r="AC22" s="16">
        <v>4</v>
      </c>
      <c r="AE22" s="16">
        <v>4.4000000000000004</v>
      </c>
      <c r="AG22" s="16">
        <v>4.8</v>
      </c>
      <c r="AI22" s="27">
        <v>6</v>
      </c>
    </row>
    <row r="23" spans="1:35" s="2" customFormat="1" ht="16.5" x14ac:dyDescent="0.25">
      <c r="A23" s="11">
        <f t="shared" si="0"/>
        <v>13</v>
      </c>
      <c r="B23" s="12" t="s">
        <v>139</v>
      </c>
      <c r="C23" s="13" t="s">
        <v>15</v>
      </c>
      <c r="D23" s="14">
        <v>38341</v>
      </c>
      <c r="E23" s="60">
        <v>99</v>
      </c>
      <c r="F23" s="53">
        <v>15</v>
      </c>
      <c r="G23" s="55"/>
      <c r="H23" s="54"/>
      <c r="I23" s="60">
        <v>99</v>
      </c>
      <c r="J23" s="54">
        <v>9</v>
      </c>
      <c r="K23" s="55"/>
      <c r="L23" s="53"/>
      <c r="M23" s="64"/>
      <c r="N23" s="16"/>
      <c r="O23" s="64"/>
      <c r="P23" s="16"/>
      <c r="Q23" s="15"/>
      <c r="R23" s="16"/>
      <c r="S23" s="15"/>
      <c r="T23" s="16"/>
      <c r="U23" s="15"/>
      <c r="V23" s="27"/>
      <c r="W23" s="15"/>
      <c r="X23" s="16"/>
      <c r="Y23" s="17">
        <f>SUM(F23,H23+J23+L23+N23+R23+P23+T23+V23+X23)</f>
        <v>24</v>
      </c>
      <c r="Z23" s="11">
        <v>13</v>
      </c>
      <c r="AC23" s="16">
        <v>3</v>
      </c>
      <c r="AE23" s="16">
        <v>3.3</v>
      </c>
      <c r="AG23" s="16">
        <v>3.6</v>
      </c>
      <c r="AI23" s="27">
        <v>4.5</v>
      </c>
    </row>
    <row r="24" spans="1:35" s="2" customFormat="1" ht="16.5" x14ac:dyDescent="0.25">
      <c r="A24" s="11">
        <f t="shared" si="0"/>
        <v>14</v>
      </c>
      <c r="B24" s="12" t="s">
        <v>77</v>
      </c>
      <c r="C24" s="13" t="s">
        <v>15</v>
      </c>
      <c r="D24" s="14">
        <v>38218</v>
      </c>
      <c r="E24" s="60">
        <v>113</v>
      </c>
      <c r="F24" s="53">
        <v>10</v>
      </c>
      <c r="G24" s="55"/>
      <c r="H24" s="54"/>
      <c r="I24" s="60">
        <v>114</v>
      </c>
      <c r="J24" s="54">
        <v>4</v>
      </c>
      <c r="K24" s="55"/>
      <c r="L24" s="53"/>
      <c r="M24" s="64"/>
      <c r="N24" s="16"/>
      <c r="O24" s="64"/>
      <c r="P24" s="16"/>
      <c r="Q24" s="15"/>
      <c r="R24" s="16"/>
      <c r="S24" s="15"/>
      <c r="T24" s="16"/>
      <c r="U24" s="15"/>
      <c r="V24" s="27"/>
      <c r="W24" s="15"/>
      <c r="X24" s="16"/>
      <c r="Y24" s="17">
        <f>SUM(F24,H24+J24+L24+N24+R24+P24+T24+V24+X24)</f>
        <v>14</v>
      </c>
      <c r="Z24" s="11">
        <v>14</v>
      </c>
      <c r="AC24" s="16">
        <v>2</v>
      </c>
      <c r="AE24" s="16">
        <v>2.2000000000000002</v>
      </c>
      <c r="AG24" s="16">
        <v>2.4</v>
      </c>
      <c r="AI24" s="27">
        <v>3</v>
      </c>
    </row>
    <row r="25" spans="1:35" s="2" customFormat="1" ht="16.5" x14ac:dyDescent="0.25">
      <c r="A25" s="11">
        <f t="shared" si="0"/>
        <v>15</v>
      </c>
      <c r="B25" s="12" t="s">
        <v>140</v>
      </c>
      <c r="C25" s="13" t="s">
        <v>11</v>
      </c>
      <c r="D25" s="14">
        <v>38449</v>
      </c>
      <c r="E25" s="60">
        <v>101</v>
      </c>
      <c r="F25" s="53">
        <v>12</v>
      </c>
      <c r="G25" s="55"/>
      <c r="H25" s="54"/>
      <c r="I25" s="60"/>
      <c r="J25" s="54"/>
      <c r="K25" s="55"/>
      <c r="L25" s="53"/>
      <c r="M25" s="64"/>
      <c r="N25" s="16"/>
      <c r="O25" s="64"/>
      <c r="P25" s="16"/>
      <c r="Q25" s="15"/>
      <c r="R25" s="16"/>
      <c r="S25" s="15"/>
      <c r="T25" s="16"/>
      <c r="U25" s="15"/>
      <c r="V25" s="27"/>
      <c r="W25" s="15"/>
      <c r="X25" s="16"/>
      <c r="Y25" s="17">
        <f>SUM(F25,H25+J25+L25+N25+R25+P25+T25+V25+X25)</f>
        <v>12</v>
      </c>
      <c r="Z25" s="11">
        <v>15</v>
      </c>
      <c r="AC25" s="26">
        <v>1</v>
      </c>
      <c r="AE25" s="16">
        <v>1.1000000000000001</v>
      </c>
      <c r="AG25" s="16">
        <v>1.2</v>
      </c>
      <c r="AI25" s="27">
        <v>1.5</v>
      </c>
    </row>
    <row r="26" spans="1:35" s="2" customFormat="1" ht="16.5" x14ac:dyDescent="0.25">
      <c r="A26" s="11">
        <f t="shared" si="0"/>
        <v>16</v>
      </c>
      <c r="B26" s="12" t="s">
        <v>143</v>
      </c>
      <c r="C26" s="13" t="s">
        <v>11</v>
      </c>
      <c r="D26" s="14">
        <v>38291</v>
      </c>
      <c r="E26" s="60">
        <v>122</v>
      </c>
      <c r="F26" s="53">
        <v>4</v>
      </c>
      <c r="G26" s="55"/>
      <c r="H26" s="54"/>
      <c r="I26" s="60"/>
      <c r="J26" s="54"/>
      <c r="K26" s="55"/>
      <c r="L26" s="53"/>
      <c r="M26" s="15"/>
      <c r="N26" s="16"/>
      <c r="O26" s="15"/>
      <c r="P26" s="16"/>
      <c r="Q26" s="15"/>
      <c r="R26" s="16"/>
      <c r="S26" s="15"/>
      <c r="T26" s="16"/>
      <c r="U26" s="15"/>
      <c r="V26" s="27"/>
      <c r="W26" s="15"/>
      <c r="X26" s="16"/>
      <c r="Y26" s="17">
        <f>SUM(F26,H26+J26+L26+N26+R26+P26+T26+V26+X26)</f>
        <v>4</v>
      </c>
      <c r="Z26" s="11">
        <v>16</v>
      </c>
      <c r="AC26" s="18">
        <f>SUM(AC11:AC25)</f>
        <v>371</v>
      </c>
      <c r="AE26" s="18">
        <f>SUM(AE11:AE25)</f>
        <v>408.1</v>
      </c>
      <c r="AG26" s="18">
        <f>SUM(AG11:AG25)</f>
        <v>445.2</v>
      </c>
      <c r="AI26" s="18">
        <f>SUM(AI11:AI25)</f>
        <v>556.5</v>
      </c>
    </row>
    <row r="27" spans="1:35" s="2" customFormat="1" ht="16.5" hidden="1" x14ac:dyDescent="0.25">
      <c r="A27" s="11">
        <f t="shared" si="0"/>
        <v>17</v>
      </c>
      <c r="B27" s="12"/>
      <c r="C27" s="13"/>
      <c r="D27" s="14"/>
      <c r="E27" s="55"/>
      <c r="F27" s="53"/>
      <c r="G27" s="55"/>
      <c r="H27" s="54"/>
      <c r="I27" s="55"/>
      <c r="J27" s="54"/>
      <c r="K27" s="55"/>
      <c r="L27" s="53"/>
      <c r="M27" s="15"/>
      <c r="N27" s="16"/>
      <c r="O27" s="15"/>
      <c r="P27" s="16"/>
      <c r="Q27" s="15"/>
      <c r="R27" s="16"/>
      <c r="S27" s="15"/>
      <c r="T27" s="16"/>
      <c r="U27" s="15"/>
      <c r="V27" s="27"/>
      <c r="W27" s="15"/>
      <c r="X27" s="16"/>
      <c r="Y27" s="17">
        <f t="shared" ref="Y27:Y33" si="1">SUM(F27,H27+J27+L27+N27+R27+P27+T27+V27+X27)</f>
        <v>0</v>
      </c>
      <c r="Z27" s="11">
        <v>17</v>
      </c>
    </row>
    <row r="28" spans="1:35" s="2" customFormat="1" ht="16.5" hidden="1" x14ac:dyDescent="0.25">
      <c r="A28" s="11">
        <f t="shared" si="0"/>
        <v>18</v>
      </c>
      <c r="B28" s="12"/>
      <c r="C28" s="13"/>
      <c r="D28" s="14"/>
      <c r="E28" s="55"/>
      <c r="F28" s="53"/>
      <c r="G28" s="55"/>
      <c r="H28" s="54"/>
      <c r="I28" s="55"/>
      <c r="J28" s="54"/>
      <c r="K28" s="55"/>
      <c r="L28" s="53"/>
      <c r="M28" s="15"/>
      <c r="N28" s="16"/>
      <c r="O28" s="15"/>
      <c r="P28" s="16"/>
      <c r="Q28" s="15"/>
      <c r="R28" s="16"/>
      <c r="S28" s="15"/>
      <c r="T28" s="16"/>
      <c r="U28" s="15"/>
      <c r="V28" s="27"/>
      <c r="W28" s="15"/>
      <c r="X28" s="16"/>
      <c r="Y28" s="17">
        <f t="shared" si="1"/>
        <v>0</v>
      </c>
      <c r="Z28" s="11">
        <v>18</v>
      </c>
    </row>
    <row r="29" spans="1:35" s="2" customFormat="1" ht="16.5" hidden="1" x14ac:dyDescent="0.25">
      <c r="A29" s="11">
        <f t="shared" si="0"/>
        <v>19</v>
      </c>
      <c r="B29" s="12"/>
      <c r="C29" s="13"/>
      <c r="D29" s="14"/>
      <c r="E29" s="55"/>
      <c r="F29" s="53"/>
      <c r="G29" s="55"/>
      <c r="H29" s="54"/>
      <c r="I29" s="55"/>
      <c r="J29" s="53"/>
      <c r="K29" s="55"/>
      <c r="L29" s="53"/>
      <c r="M29" s="15"/>
      <c r="N29" s="16"/>
      <c r="O29" s="15"/>
      <c r="P29" s="27"/>
      <c r="Q29" s="15"/>
      <c r="R29" s="16"/>
      <c r="S29" s="15"/>
      <c r="T29" s="16"/>
      <c r="U29" s="15"/>
      <c r="V29" s="27"/>
      <c r="W29" s="15"/>
      <c r="X29" s="16"/>
      <c r="Y29" s="17">
        <f t="shared" si="1"/>
        <v>0</v>
      </c>
      <c r="Z29" s="11">
        <v>19</v>
      </c>
    </row>
    <row r="30" spans="1:35" s="2" customFormat="1" ht="16.5" hidden="1" x14ac:dyDescent="0.25">
      <c r="A30" s="11">
        <f t="shared" si="0"/>
        <v>20</v>
      </c>
      <c r="B30" s="12"/>
      <c r="C30" s="13"/>
      <c r="D30" s="14"/>
      <c r="E30" s="55"/>
      <c r="F30" s="53"/>
      <c r="G30" s="55"/>
      <c r="H30" s="54"/>
      <c r="I30" s="55"/>
      <c r="J30" s="53"/>
      <c r="K30" s="55"/>
      <c r="L30" s="53"/>
      <c r="M30" s="15"/>
      <c r="N30" s="16"/>
      <c r="O30" s="15"/>
      <c r="P30" s="27"/>
      <c r="Q30" s="15"/>
      <c r="R30" s="16"/>
      <c r="S30" s="15"/>
      <c r="T30" s="16"/>
      <c r="U30" s="15"/>
      <c r="V30" s="27"/>
      <c r="W30" s="15"/>
      <c r="X30" s="16"/>
      <c r="Y30" s="17">
        <f t="shared" si="1"/>
        <v>0</v>
      </c>
      <c r="Z30" s="11">
        <v>20</v>
      </c>
    </row>
    <row r="31" spans="1:35" s="2" customFormat="1" ht="16.5" hidden="1" x14ac:dyDescent="0.25">
      <c r="A31" s="11">
        <f t="shared" si="0"/>
        <v>21</v>
      </c>
      <c r="B31" s="12"/>
      <c r="C31" s="13"/>
      <c r="D31" s="14"/>
      <c r="E31" s="55"/>
      <c r="F31" s="53"/>
      <c r="G31" s="55"/>
      <c r="H31" s="54"/>
      <c r="I31" s="55"/>
      <c r="J31" s="53"/>
      <c r="K31" s="55"/>
      <c r="L31" s="53"/>
      <c r="M31" s="15"/>
      <c r="N31" s="16"/>
      <c r="O31" s="15"/>
      <c r="P31" s="27"/>
      <c r="Q31" s="15"/>
      <c r="R31" s="16"/>
      <c r="S31" s="15"/>
      <c r="T31" s="16"/>
      <c r="U31" s="15"/>
      <c r="V31" s="27"/>
      <c r="W31" s="15"/>
      <c r="X31" s="16"/>
      <c r="Y31" s="17">
        <f t="shared" si="1"/>
        <v>0</v>
      </c>
      <c r="Z31" s="11">
        <v>21</v>
      </c>
    </row>
    <row r="32" spans="1:35" s="2" customFormat="1" ht="16.5" hidden="1" x14ac:dyDescent="0.25">
      <c r="A32" s="11">
        <f t="shared" si="0"/>
        <v>22</v>
      </c>
      <c r="B32" s="12"/>
      <c r="C32" s="13"/>
      <c r="D32" s="14"/>
      <c r="E32" s="55"/>
      <c r="F32" s="53"/>
      <c r="G32" s="55"/>
      <c r="H32" s="54"/>
      <c r="I32" s="55"/>
      <c r="J32" s="53"/>
      <c r="K32" s="55"/>
      <c r="L32" s="53"/>
      <c r="M32" s="15"/>
      <c r="N32" s="16"/>
      <c r="O32" s="15"/>
      <c r="P32" s="27"/>
      <c r="Q32" s="15"/>
      <c r="R32" s="16"/>
      <c r="S32" s="15"/>
      <c r="T32" s="16"/>
      <c r="U32" s="15"/>
      <c r="V32" s="27"/>
      <c r="W32" s="15"/>
      <c r="X32" s="16"/>
      <c r="Y32" s="17">
        <f t="shared" si="1"/>
        <v>0</v>
      </c>
      <c r="Z32" s="11">
        <v>22</v>
      </c>
    </row>
    <row r="33" spans="1:33" s="2" customFormat="1" ht="16.5" hidden="1" x14ac:dyDescent="0.25">
      <c r="A33" s="11">
        <f t="shared" si="0"/>
        <v>23</v>
      </c>
      <c r="B33" s="12"/>
      <c r="C33" s="13"/>
      <c r="D33" s="14"/>
      <c r="E33" s="55"/>
      <c r="F33" s="53"/>
      <c r="G33" s="55"/>
      <c r="H33" s="54"/>
      <c r="I33" s="55"/>
      <c r="J33" s="53"/>
      <c r="K33" s="55"/>
      <c r="L33" s="53"/>
      <c r="M33" s="15"/>
      <c r="N33" s="16"/>
      <c r="O33" s="15"/>
      <c r="P33" s="27"/>
      <c r="Q33" s="15"/>
      <c r="R33" s="16"/>
      <c r="S33" s="15"/>
      <c r="T33" s="16"/>
      <c r="U33" s="15"/>
      <c r="V33" s="27"/>
      <c r="W33" s="15"/>
      <c r="X33" s="16"/>
      <c r="Y33" s="17">
        <f t="shared" si="1"/>
        <v>0</v>
      </c>
      <c r="Z33" s="11">
        <v>23</v>
      </c>
    </row>
    <row r="34" spans="1:33" s="2" customFormat="1" ht="16.5" hidden="1" x14ac:dyDescent="0.25">
      <c r="A34" s="11">
        <f t="shared" si="0"/>
        <v>24</v>
      </c>
      <c r="B34" s="12"/>
      <c r="C34" s="13"/>
      <c r="D34" s="14"/>
      <c r="E34" s="55"/>
      <c r="F34" s="53"/>
      <c r="G34" s="55"/>
      <c r="H34" s="54"/>
      <c r="I34" s="55"/>
      <c r="J34" s="53"/>
      <c r="K34" s="55"/>
      <c r="L34" s="53"/>
      <c r="M34" s="15"/>
      <c r="N34" s="16"/>
      <c r="O34" s="15"/>
      <c r="P34" s="27"/>
      <c r="Q34" s="15"/>
      <c r="R34" s="16"/>
      <c r="S34" s="15"/>
      <c r="T34" s="16"/>
      <c r="U34" s="15"/>
      <c r="V34" s="27"/>
      <c r="W34" s="15"/>
      <c r="X34" s="16"/>
      <c r="Y34" s="17">
        <f t="shared" ref="Y34:Y35" si="2">SUM(F34,H34+J34+L34+N34+R34+P34+T34+V34+X34)</f>
        <v>0</v>
      </c>
      <c r="Z34" s="11">
        <v>24</v>
      </c>
    </row>
    <row r="35" spans="1:33" s="2" customFormat="1" ht="16.5" hidden="1" x14ac:dyDescent="0.25">
      <c r="A35" s="11">
        <f t="shared" si="0"/>
        <v>25</v>
      </c>
      <c r="B35" s="12"/>
      <c r="C35" s="13"/>
      <c r="D35" s="14"/>
      <c r="E35" s="55"/>
      <c r="F35" s="53"/>
      <c r="G35" s="55"/>
      <c r="H35" s="54"/>
      <c r="I35" s="55"/>
      <c r="J35" s="53"/>
      <c r="K35" s="55"/>
      <c r="L35" s="53"/>
      <c r="M35" s="15"/>
      <c r="N35" s="16"/>
      <c r="O35" s="15"/>
      <c r="P35" s="27"/>
      <c r="Q35" s="15"/>
      <c r="R35" s="16"/>
      <c r="S35" s="15"/>
      <c r="T35" s="16"/>
      <c r="U35" s="15"/>
      <c r="V35" s="27"/>
      <c r="W35" s="15"/>
      <c r="X35" s="16"/>
      <c r="Y35" s="17">
        <f t="shared" si="2"/>
        <v>0</v>
      </c>
      <c r="Z35" s="11">
        <v>25</v>
      </c>
    </row>
    <row r="36" spans="1:33" s="2" customFormat="1" ht="16.5" hidden="1" x14ac:dyDescent="0.25">
      <c r="A36" s="11">
        <f t="shared" si="0"/>
        <v>26</v>
      </c>
      <c r="B36" s="12"/>
      <c r="C36" s="13"/>
      <c r="D36" s="14"/>
      <c r="E36" s="55"/>
      <c r="F36" s="53"/>
      <c r="G36" s="55"/>
      <c r="H36" s="54"/>
      <c r="I36" s="55"/>
      <c r="J36" s="53"/>
      <c r="K36" s="55"/>
      <c r="L36" s="53"/>
      <c r="M36" s="15"/>
      <c r="N36" s="16"/>
      <c r="O36" s="15"/>
      <c r="P36" s="27"/>
      <c r="Q36" s="15"/>
      <c r="R36" s="16"/>
      <c r="S36" s="15"/>
      <c r="T36" s="16"/>
      <c r="U36" s="15"/>
      <c r="V36" s="27"/>
      <c r="W36" s="15"/>
      <c r="X36" s="16"/>
      <c r="Y36" s="17">
        <f>SUM(F36,H36+J36+L36+N36+R36+P36+T36+V36+X36)</f>
        <v>0</v>
      </c>
      <c r="Z36" s="11">
        <v>26</v>
      </c>
    </row>
    <row r="37" spans="1:33" s="2" customFormat="1" ht="16.5" hidden="1" x14ac:dyDescent="0.25">
      <c r="A37" s="11">
        <f t="shared" si="0"/>
        <v>27</v>
      </c>
      <c r="B37" s="12"/>
      <c r="C37" s="13"/>
      <c r="D37" s="14"/>
      <c r="E37" s="55"/>
      <c r="F37" s="53"/>
      <c r="G37" s="55"/>
      <c r="H37" s="54"/>
      <c r="I37" s="55"/>
      <c r="J37" s="54"/>
      <c r="K37" s="55"/>
      <c r="L37" s="53"/>
      <c r="M37" s="15"/>
      <c r="N37" s="16"/>
      <c r="O37" s="15"/>
      <c r="P37" s="16"/>
      <c r="Q37" s="15"/>
      <c r="R37" s="16"/>
      <c r="S37" s="15"/>
      <c r="T37" s="16"/>
      <c r="U37" s="15"/>
      <c r="V37" s="27"/>
      <c r="W37" s="15"/>
      <c r="X37" s="16"/>
      <c r="Y37" s="17">
        <f>SUM(F37,H37+J37+L37+N37+R37+P37+T37+V37+X37)</f>
        <v>0</v>
      </c>
      <c r="Z37" s="11">
        <v>27</v>
      </c>
    </row>
    <row r="38" spans="1:33" s="2" customFormat="1" ht="16.5" hidden="1" x14ac:dyDescent="0.25">
      <c r="A38" s="11">
        <f t="shared" si="0"/>
        <v>28</v>
      </c>
      <c r="B38" s="12"/>
      <c r="C38" s="13"/>
      <c r="D38" s="14"/>
      <c r="E38" s="55"/>
      <c r="F38" s="53"/>
      <c r="G38" s="55"/>
      <c r="H38" s="54"/>
      <c r="I38" s="55"/>
      <c r="J38" s="54"/>
      <c r="K38" s="55"/>
      <c r="L38" s="53"/>
      <c r="M38" s="15"/>
      <c r="N38" s="16"/>
      <c r="O38" s="15"/>
      <c r="P38" s="16"/>
      <c r="Q38" s="15"/>
      <c r="R38" s="16"/>
      <c r="S38" s="15"/>
      <c r="T38" s="16"/>
      <c r="U38" s="15"/>
      <c r="V38" s="27"/>
      <c r="W38" s="15"/>
      <c r="X38" s="16"/>
      <c r="Y38" s="17">
        <f>SUM(F38,H38+J38+L38+N38+R38+P38+T38+V38+X38)</f>
        <v>0</v>
      </c>
      <c r="Z38" s="11">
        <v>28</v>
      </c>
    </row>
    <row r="39" spans="1:33" s="2" customFormat="1" ht="16.5" hidden="1" x14ac:dyDescent="0.25">
      <c r="A39" s="11">
        <f t="shared" si="0"/>
        <v>29</v>
      </c>
      <c r="B39" s="12"/>
      <c r="C39" s="13"/>
      <c r="D39" s="14"/>
      <c r="E39" s="55"/>
      <c r="F39" s="53"/>
      <c r="G39" s="55"/>
      <c r="H39" s="54"/>
      <c r="I39" s="55"/>
      <c r="J39" s="54"/>
      <c r="K39" s="55"/>
      <c r="L39" s="53"/>
      <c r="M39" s="15"/>
      <c r="N39" s="16"/>
      <c r="O39" s="15"/>
      <c r="P39" s="16"/>
      <c r="Q39" s="15"/>
      <c r="R39" s="16"/>
      <c r="S39" s="15"/>
      <c r="T39" s="16"/>
      <c r="U39" s="15"/>
      <c r="V39" s="27"/>
      <c r="W39" s="15"/>
      <c r="X39" s="16"/>
      <c r="Y39" s="17">
        <f>SUM(F39,H39+J39+L39+N39+R39+P39+T39+V39+X39)</f>
        <v>0</v>
      </c>
      <c r="Z39" s="11">
        <v>29</v>
      </c>
    </row>
    <row r="40" spans="1:33" s="2" customFormat="1" ht="16.5" hidden="1" x14ac:dyDescent="0.25">
      <c r="A40" s="11">
        <f t="shared" si="0"/>
        <v>30</v>
      </c>
      <c r="B40" s="12"/>
      <c r="C40" s="13"/>
      <c r="D40" s="14"/>
      <c r="E40" s="55"/>
      <c r="F40" s="53"/>
      <c r="G40" s="55"/>
      <c r="H40" s="54"/>
      <c r="I40" s="55"/>
      <c r="J40" s="54"/>
      <c r="K40" s="55"/>
      <c r="L40" s="53"/>
      <c r="M40" s="15"/>
      <c r="N40" s="16"/>
      <c r="O40" s="15"/>
      <c r="P40" s="16"/>
      <c r="Q40" s="15"/>
      <c r="R40" s="16"/>
      <c r="S40" s="15"/>
      <c r="T40" s="16"/>
      <c r="U40" s="15"/>
      <c r="V40" s="27"/>
      <c r="W40" s="15"/>
      <c r="X40" s="16"/>
      <c r="Y40" s="17">
        <f>SUM(F40,H40+J40+L40+N40+R40+P40+T40+V40+X40)</f>
        <v>0</v>
      </c>
      <c r="Z40" s="11">
        <v>30</v>
      </c>
    </row>
    <row r="41" spans="1:33" s="2" customFormat="1" ht="16.5" hidden="1" x14ac:dyDescent="0.25">
      <c r="E41" s="19">
        <f t="shared" ref="E41:X41" si="3">SUM(E11:E40)</f>
        <v>1173</v>
      </c>
      <c r="F41" s="20">
        <f t="shared" si="3"/>
        <v>295</v>
      </c>
      <c r="G41" s="19">
        <f t="shared" si="3"/>
        <v>1641</v>
      </c>
      <c r="H41" s="20">
        <f t="shared" si="3"/>
        <v>520.5</v>
      </c>
      <c r="I41" s="19">
        <f t="shared" si="3"/>
        <v>1060</v>
      </c>
      <c r="J41" s="20">
        <f t="shared" si="3"/>
        <v>353</v>
      </c>
      <c r="K41" s="19">
        <f t="shared" si="3"/>
        <v>958</v>
      </c>
      <c r="L41" s="20">
        <f t="shared" si="3"/>
        <v>435</v>
      </c>
      <c r="M41" s="19">
        <f t="shared" si="3"/>
        <v>800</v>
      </c>
      <c r="N41" s="20">
        <f t="shared" si="3"/>
        <v>337</v>
      </c>
      <c r="O41" s="19">
        <f t="shared" si="3"/>
        <v>750</v>
      </c>
      <c r="P41" s="20">
        <f t="shared" si="3"/>
        <v>337</v>
      </c>
      <c r="Q41" s="19">
        <f t="shared" si="3"/>
        <v>648</v>
      </c>
      <c r="R41" s="20">
        <f t="shared" si="3"/>
        <v>217</v>
      </c>
      <c r="S41" s="19">
        <f t="shared" si="3"/>
        <v>0</v>
      </c>
      <c r="T41" s="20">
        <f t="shared" si="3"/>
        <v>0</v>
      </c>
      <c r="U41" s="19">
        <f t="shared" si="3"/>
        <v>0</v>
      </c>
      <c r="V41" s="20">
        <f t="shared" si="3"/>
        <v>0</v>
      </c>
      <c r="W41" s="19">
        <f t="shared" si="3"/>
        <v>0</v>
      </c>
      <c r="X41" s="20">
        <f t="shared" si="3"/>
        <v>0</v>
      </c>
      <c r="Z41" s="11">
        <v>31</v>
      </c>
    </row>
    <row r="42" spans="1:33" s="2" customFormat="1" ht="16.5" hidden="1" x14ac:dyDescent="0.25">
      <c r="B42" s="21"/>
      <c r="C42" s="22"/>
      <c r="D42" s="22"/>
      <c r="E42" s="22"/>
      <c r="F42" s="23"/>
      <c r="G42" s="22"/>
      <c r="H42" s="23"/>
      <c r="I42" s="22"/>
      <c r="J42" s="23"/>
      <c r="K42" s="22"/>
      <c r="L42" s="23"/>
      <c r="M42" s="22"/>
      <c r="N42" s="23"/>
      <c r="O42" s="22"/>
      <c r="P42" s="23"/>
      <c r="Q42" s="22"/>
      <c r="R42" s="23"/>
      <c r="S42" s="23"/>
      <c r="T42" s="23"/>
      <c r="U42" s="23"/>
      <c r="V42" s="23"/>
      <c r="W42" s="23"/>
      <c r="X42" s="23"/>
      <c r="Z42" s="11">
        <v>32</v>
      </c>
    </row>
    <row r="43" spans="1:33" s="2" customFormat="1" ht="16.5" hidden="1" x14ac:dyDescent="0.25">
      <c r="Z43" s="11">
        <v>33</v>
      </c>
    </row>
    <row r="44" spans="1:33" s="2" customFormat="1" ht="17.25" thickBot="1" x14ac:dyDescent="0.3"/>
    <row r="45" spans="1:33" s="2" customFormat="1" ht="23.25" x14ac:dyDescent="0.35">
      <c r="A45" s="80" t="s">
        <v>80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2"/>
      <c r="AC45" s="21"/>
      <c r="AD45" s="21"/>
      <c r="AE45" s="21"/>
      <c r="AF45" s="21"/>
      <c r="AG45" s="21"/>
    </row>
    <row r="46" spans="1:33" s="2" customFormat="1" ht="24" thickBot="1" x14ac:dyDescent="0.4">
      <c r="A46" s="83" t="s">
        <v>5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5"/>
    </row>
    <row r="47" spans="1:33" s="2" customFormat="1" ht="17.25" thickBot="1" x14ac:dyDescent="0.3"/>
    <row r="48" spans="1:33" s="2" customFormat="1" ht="20.25" thickBot="1" x14ac:dyDescent="0.35">
      <c r="A48" s="86" t="s">
        <v>6</v>
      </c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8"/>
    </row>
    <row r="49" spans="1:35" s="2" customFormat="1" ht="17.25" thickBot="1" x14ac:dyDescent="0.3">
      <c r="K49" s="89" t="s">
        <v>69</v>
      </c>
      <c r="L49" s="90"/>
    </row>
    <row r="50" spans="1:35" s="2" customFormat="1" ht="20.25" thickBot="1" x14ac:dyDescent="0.35">
      <c r="A50" s="75" t="s">
        <v>93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7"/>
    </row>
    <row r="51" spans="1:35" s="2" customFormat="1" ht="17.25" thickBot="1" x14ac:dyDescent="0.3">
      <c r="E51" s="73">
        <f>E7</f>
        <v>42755</v>
      </c>
      <c r="F51" s="100"/>
      <c r="G51" s="73" t="str">
        <f>G7</f>
        <v>09 y 10/02/2017</v>
      </c>
      <c r="H51" s="100"/>
      <c r="I51" s="73">
        <f>I7</f>
        <v>42876</v>
      </c>
      <c r="J51" s="100"/>
      <c r="K51" s="73" t="str">
        <f>K7</f>
        <v>10 y 11/06/2017</v>
      </c>
      <c r="L51" s="100"/>
      <c r="M51" s="73">
        <f>M7</f>
        <v>42995</v>
      </c>
      <c r="N51" s="100"/>
      <c r="O51" s="73">
        <f>O7</f>
        <v>43022</v>
      </c>
      <c r="P51" s="100"/>
      <c r="Q51" s="73">
        <f>Q7</f>
        <v>43065</v>
      </c>
      <c r="R51" s="100"/>
      <c r="S51" s="73">
        <f>S7</f>
        <v>0</v>
      </c>
      <c r="T51" s="100"/>
      <c r="U51" s="73">
        <f>U7</f>
        <v>0</v>
      </c>
      <c r="V51" s="100"/>
      <c r="W51" s="73">
        <f>W7</f>
        <v>0</v>
      </c>
      <c r="X51" s="100"/>
    </row>
    <row r="52" spans="1:35" s="2" customFormat="1" ht="17.25" thickBot="1" x14ac:dyDescent="0.3">
      <c r="A52" s="95" t="s">
        <v>0</v>
      </c>
      <c r="B52" s="95" t="s">
        <v>1</v>
      </c>
      <c r="C52" s="67" t="s">
        <v>7</v>
      </c>
      <c r="D52" s="3" t="s">
        <v>8</v>
      </c>
      <c r="E52" s="69" t="str">
        <f>E8</f>
        <v>Necocea Golf Club - POJ -</v>
      </c>
      <c r="F52" s="70"/>
      <c r="G52" s="69" t="str">
        <f>G8</f>
        <v>Sierra de los Padres G.C. AMD</v>
      </c>
      <c r="H52" s="70"/>
      <c r="I52" s="69" t="str">
        <f>I8</f>
        <v>Tandil Golf Club</v>
      </c>
      <c r="J52" s="70"/>
      <c r="K52" s="69" t="str">
        <f>K8</f>
        <v>Cariló Golf</v>
      </c>
      <c r="L52" s="70"/>
      <c r="M52" s="69" t="str">
        <f>M8</f>
        <v>Club Mar del Plata S.A.</v>
      </c>
      <c r="N52" s="70"/>
      <c r="O52" s="69" t="str">
        <f>O8</f>
        <v>Cardón Miramar Links</v>
      </c>
      <c r="P52" s="70"/>
      <c r="Q52" s="69" t="str">
        <f>Q8</f>
        <v>Mar del Plata Gof Club C.N.</v>
      </c>
      <c r="R52" s="70"/>
      <c r="S52" s="69">
        <f>S8</f>
        <v>0</v>
      </c>
      <c r="T52" s="70"/>
      <c r="U52" s="69">
        <f>U8</f>
        <v>0</v>
      </c>
      <c r="V52" s="70"/>
      <c r="W52" s="69">
        <f>W8</f>
        <v>0</v>
      </c>
      <c r="X52" s="70"/>
    </row>
    <row r="53" spans="1:35" s="2" customFormat="1" ht="17.25" customHeight="1" thickBot="1" x14ac:dyDescent="0.3">
      <c r="A53" s="96"/>
      <c r="B53" s="96"/>
      <c r="C53" s="68"/>
      <c r="D53" s="4" t="s">
        <v>9</v>
      </c>
      <c r="E53" s="71"/>
      <c r="F53" s="72"/>
      <c r="G53" s="71"/>
      <c r="H53" s="72"/>
      <c r="I53" s="71"/>
      <c r="J53" s="72"/>
      <c r="K53" s="71"/>
      <c r="L53" s="72"/>
      <c r="M53" s="71"/>
      <c r="N53" s="72"/>
      <c r="O53" s="71"/>
      <c r="P53" s="72"/>
      <c r="Q53" s="71"/>
      <c r="R53" s="72"/>
      <c r="S53" s="71"/>
      <c r="T53" s="72"/>
      <c r="U53" s="71"/>
      <c r="V53" s="72"/>
      <c r="W53" s="71"/>
      <c r="X53" s="72"/>
      <c r="Z53" s="95" t="s">
        <v>0</v>
      </c>
    </row>
    <row r="54" spans="1:35" s="2" customFormat="1" ht="17.25" thickBot="1" x14ac:dyDescent="0.3">
      <c r="A54" s="97"/>
      <c r="B54" s="98"/>
      <c r="C54" s="5"/>
      <c r="D54" s="6"/>
      <c r="E54" s="35" t="s">
        <v>3</v>
      </c>
      <c r="F54" s="36" t="s">
        <v>4</v>
      </c>
      <c r="G54" s="35" t="s">
        <v>3</v>
      </c>
      <c r="H54" s="36" t="s">
        <v>4</v>
      </c>
      <c r="I54" s="35" t="s">
        <v>3</v>
      </c>
      <c r="J54" s="36" t="s">
        <v>4</v>
      </c>
      <c r="K54" s="44" t="s">
        <v>3</v>
      </c>
      <c r="L54" s="39" t="s">
        <v>4</v>
      </c>
      <c r="M54" s="35" t="s">
        <v>3</v>
      </c>
      <c r="N54" s="36" t="s">
        <v>4</v>
      </c>
      <c r="O54" s="35" t="s">
        <v>3</v>
      </c>
      <c r="P54" s="36" t="s">
        <v>4</v>
      </c>
      <c r="Q54" s="35" t="s">
        <v>3</v>
      </c>
      <c r="R54" s="36" t="s">
        <v>4</v>
      </c>
      <c r="S54" s="35" t="s">
        <v>3</v>
      </c>
      <c r="T54" s="36" t="s">
        <v>4</v>
      </c>
      <c r="U54" s="35" t="s">
        <v>3</v>
      </c>
      <c r="V54" s="36" t="s">
        <v>4</v>
      </c>
      <c r="W54" s="35" t="s">
        <v>3</v>
      </c>
      <c r="X54" s="36" t="s">
        <v>4</v>
      </c>
      <c r="Y54" s="43" t="s">
        <v>2</v>
      </c>
      <c r="Z54" s="96"/>
      <c r="AE54" s="10">
        <v>0.1</v>
      </c>
      <c r="AG54" s="10">
        <v>0.2</v>
      </c>
      <c r="AI54" s="10">
        <v>0.5</v>
      </c>
    </row>
    <row r="55" spans="1:35" s="2" customFormat="1" ht="16.5" x14ac:dyDescent="0.25">
      <c r="A55" s="11">
        <f>Z55</f>
        <v>1</v>
      </c>
      <c r="B55" s="12" t="s">
        <v>74</v>
      </c>
      <c r="C55" s="13" t="s">
        <v>16</v>
      </c>
      <c r="D55" s="14">
        <v>38071</v>
      </c>
      <c r="E55" s="60">
        <v>73</v>
      </c>
      <c r="F55" s="61"/>
      <c r="G55" s="55">
        <v>140</v>
      </c>
      <c r="H55" s="54">
        <v>105</v>
      </c>
      <c r="I55" s="60">
        <v>68</v>
      </c>
      <c r="J55" s="54">
        <v>50</v>
      </c>
      <c r="K55" s="55">
        <v>151</v>
      </c>
      <c r="L55" s="53">
        <v>150</v>
      </c>
      <c r="M55" s="64">
        <v>69</v>
      </c>
      <c r="N55" s="16">
        <v>70</v>
      </c>
      <c r="O55" s="64">
        <v>72</v>
      </c>
      <c r="P55" s="16">
        <v>60</v>
      </c>
      <c r="Q55" s="64">
        <v>70</v>
      </c>
      <c r="R55" s="61"/>
      <c r="S55" s="15"/>
      <c r="T55" s="16"/>
      <c r="U55" s="15"/>
      <c r="V55" s="27"/>
      <c r="W55" s="15"/>
      <c r="X55" s="16"/>
      <c r="Y55" s="17">
        <f>SUM(F55,H55+J55+L55+N55+R55+P55+T55+V55+X55)</f>
        <v>435</v>
      </c>
      <c r="Z55" s="11">
        <v>1</v>
      </c>
      <c r="AC55" s="16">
        <v>100</v>
      </c>
      <c r="AE55" s="16">
        <v>110</v>
      </c>
      <c r="AG55" s="16">
        <v>120</v>
      </c>
      <c r="AI55" s="27">
        <v>150</v>
      </c>
    </row>
    <row r="56" spans="1:35" s="2" customFormat="1" ht="16.5" x14ac:dyDescent="0.25">
      <c r="A56" s="11">
        <f t="shared" ref="A56:A84" si="4">Z56</f>
        <v>2</v>
      </c>
      <c r="B56" s="12" t="s">
        <v>161</v>
      </c>
      <c r="C56" s="13" t="s">
        <v>14</v>
      </c>
      <c r="D56" s="14">
        <v>38884</v>
      </c>
      <c r="E56" s="55"/>
      <c r="F56" s="53"/>
      <c r="G56" s="55">
        <v>146</v>
      </c>
      <c r="H56" s="54">
        <v>60</v>
      </c>
      <c r="I56" s="60">
        <v>61</v>
      </c>
      <c r="J56" s="54">
        <v>100</v>
      </c>
      <c r="K56" s="55">
        <v>153</v>
      </c>
      <c r="L56" s="53">
        <v>105</v>
      </c>
      <c r="M56" s="64">
        <v>72</v>
      </c>
      <c r="N56" s="16">
        <v>25</v>
      </c>
      <c r="O56" s="64"/>
      <c r="P56" s="16"/>
      <c r="Q56" s="64">
        <v>63</v>
      </c>
      <c r="R56" s="16">
        <v>70</v>
      </c>
      <c r="S56" s="15"/>
      <c r="T56" s="16"/>
      <c r="U56" s="15"/>
      <c r="V56" s="27"/>
      <c r="W56" s="15"/>
      <c r="X56" s="16"/>
      <c r="Y56" s="17">
        <f>SUM(F56,H56+J56+L56+N56+R56+P56+T56+V56+X56)</f>
        <v>360</v>
      </c>
      <c r="Z56" s="11">
        <v>2</v>
      </c>
      <c r="AC56" s="16">
        <v>70</v>
      </c>
      <c r="AE56" s="16">
        <v>77</v>
      </c>
      <c r="AG56" s="16">
        <v>84</v>
      </c>
      <c r="AI56" s="27">
        <v>105</v>
      </c>
    </row>
    <row r="57" spans="1:35" s="2" customFormat="1" ht="16.5" x14ac:dyDescent="0.25">
      <c r="A57" s="11">
        <f t="shared" si="4"/>
        <v>3</v>
      </c>
      <c r="B57" s="12" t="s">
        <v>160</v>
      </c>
      <c r="C57" s="13" t="s">
        <v>15</v>
      </c>
      <c r="D57" s="14">
        <v>38874</v>
      </c>
      <c r="E57" s="55"/>
      <c r="F57" s="53"/>
      <c r="G57" s="55">
        <v>122</v>
      </c>
      <c r="H57" s="54">
        <v>150</v>
      </c>
      <c r="I57" s="60">
        <v>72</v>
      </c>
      <c r="J57" s="54">
        <v>7</v>
      </c>
      <c r="K57" s="55">
        <v>158</v>
      </c>
      <c r="L57" s="53">
        <v>75</v>
      </c>
      <c r="M57" s="64">
        <v>71</v>
      </c>
      <c r="N57" s="16">
        <v>40</v>
      </c>
      <c r="O57" s="64">
        <v>78</v>
      </c>
      <c r="P57" s="16">
        <v>30</v>
      </c>
      <c r="Q57" s="15"/>
      <c r="R57" s="16"/>
      <c r="S57" s="15"/>
      <c r="T57" s="16"/>
      <c r="U57" s="15"/>
      <c r="V57" s="27"/>
      <c r="W57" s="15"/>
      <c r="X57" s="16"/>
      <c r="Y57" s="17">
        <f>SUM(F57,H57+J57+L57+N57+R57+P57+T57+V57+X57)</f>
        <v>302</v>
      </c>
      <c r="Z57" s="11">
        <v>3</v>
      </c>
      <c r="AC57" s="16">
        <v>50</v>
      </c>
      <c r="AE57" s="16">
        <v>55</v>
      </c>
      <c r="AG57" s="16">
        <v>60</v>
      </c>
      <c r="AI57" s="27">
        <v>75</v>
      </c>
    </row>
    <row r="58" spans="1:35" s="2" customFormat="1" ht="16.5" x14ac:dyDescent="0.25">
      <c r="A58" s="11">
        <f t="shared" si="4"/>
        <v>4</v>
      </c>
      <c r="B58" s="12" t="s">
        <v>136</v>
      </c>
      <c r="C58" s="13" t="s">
        <v>16</v>
      </c>
      <c r="D58" s="14">
        <v>38086</v>
      </c>
      <c r="E58" s="60">
        <v>70</v>
      </c>
      <c r="F58" s="53">
        <v>30</v>
      </c>
      <c r="G58" s="55">
        <v>144</v>
      </c>
      <c r="H58" s="54">
        <v>75</v>
      </c>
      <c r="I58" s="60">
        <v>69</v>
      </c>
      <c r="J58" s="54">
        <v>30</v>
      </c>
      <c r="K58" s="55"/>
      <c r="L58" s="53"/>
      <c r="M58" s="15"/>
      <c r="N58" s="16"/>
      <c r="O58" s="64">
        <v>69</v>
      </c>
      <c r="P58" s="16">
        <v>100</v>
      </c>
      <c r="Q58" s="64">
        <v>64</v>
      </c>
      <c r="R58" s="16">
        <v>50</v>
      </c>
      <c r="S58" s="15"/>
      <c r="T58" s="16"/>
      <c r="U58" s="15"/>
      <c r="V58" s="27"/>
      <c r="W58" s="15"/>
      <c r="X58" s="16"/>
      <c r="Y58" s="17">
        <f>SUM(F58,H58+J58+L58+N58+R58+P58+T58+V58+X58)</f>
        <v>285</v>
      </c>
      <c r="Z58" s="11">
        <v>4</v>
      </c>
      <c r="AC58" s="16">
        <v>40</v>
      </c>
      <c r="AE58" s="16">
        <v>44</v>
      </c>
      <c r="AG58" s="16">
        <v>48</v>
      </c>
      <c r="AI58" s="27">
        <v>60</v>
      </c>
    </row>
    <row r="59" spans="1:35" s="2" customFormat="1" ht="16.5" x14ac:dyDescent="0.25">
      <c r="A59" s="11">
        <f t="shared" si="4"/>
        <v>5</v>
      </c>
      <c r="B59" s="12" t="s">
        <v>135</v>
      </c>
      <c r="C59" s="13" t="s">
        <v>16</v>
      </c>
      <c r="D59" s="14">
        <v>38230</v>
      </c>
      <c r="E59" s="60">
        <v>64</v>
      </c>
      <c r="F59" s="53">
        <v>100</v>
      </c>
      <c r="G59" s="55">
        <v>160</v>
      </c>
      <c r="H59" s="54">
        <v>18</v>
      </c>
      <c r="I59" s="60">
        <v>69</v>
      </c>
      <c r="J59" s="54">
        <v>30</v>
      </c>
      <c r="K59" s="55"/>
      <c r="L59" s="53"/>
      <c r="M59" s="64">
        <v>82</v>
      </c>
      <c r="N59" s="16">
        <v>10</v>
      </c>
      <c r="O59" s="64"/>
      <c r="P59" s="16"/>
      <c r="Q59" s="64">
        <v>59</v>
      </c>
      <c r="R59" s="16">
        <v>100</v>
      </c>
      <c r="S59" s="15"/>
      <c r="T59" s="16"/>
      <c r="U59" s="15"/>
      <c r="V59" s="27"/>
      <c r="W59" s="15"/>
      <c r="X59" s="16"/>
      <c r="Y59" s="17">
        <f>SUM(F59,H59+J59+L59+N59+R59+P59+T59+V59+X59)</f>
        <v>258</v>
      </c>
      <c r="Z59" s="11">
        <v>5</v>
      </c>
      <c r="AC59" s="16">
        <v>30</v>
      </c>
      <c r="AE59" s="16">
        <v>33</v>
      </c>
      <c r="AG59" s="16">
        <v>36</v>
      </c>
      <c r="AI59" s="27">
        <v>45</v>
      </c>
    </row>
    <row r="60" spans="1:35" s="2" customFormat="1" ht="16.5" x14ac:dyDescent="0.25">
      <c r="A60" s="11">
        <f t="shared" si="4"/>
        <v>6</v>
      </c>
      <c r="B60" s="12" t="s">
        <v>134</v>
      </c>
      <c r="C60" s="13" t="s">
        <v>15</v>
      </c>
      <c r="D60" s="14">
        <v>38299</v>
      </c>
      <c r="E60" s="60">
        <v>67</v>
      </c>
      <c r="F60" s="53">
        <v>70</v>
      </c>
      <c r="G60" s="55">
        <v>149</v>
      </c>
      <c r="H60" s="54">
        <v>37.5</v>
      </c>
      <c r="I60" s="60">
        <v>64</v>
      </c>
      <c r="J60" s="54">
        <v>70</v>
      </c>
      <c r="K60" s="55"/>
      <c r="L60" s="53"/>
      <c r="M60" s="64">
        <v>70</v>
      </c>
      <c r="N60" s="16">
        <v>50</v>
      </c>
      <c r="O60" s="64"/>
      <c r="P60" s="16"/>
      <c r="Q60" s="64">
        <v>70</v>
      </c>
      <c r="R60" s="16">
        <v>26.25</v>
      </c>
      <c r="S60" s="15"/>
      <c r="T60" s="16"/>
      <c r="U60" s="15"/>
      <c r="V60" s="27"/>
      <c r="W60" s="15"/>
      <c r="X60" s="16"/>
      <c r="Y60" s="17">
        <f>SUM(F60,H60+J60+L60+N60+R60+P60+T60+V60+X60)</f>
        <v>253.75</v>
      </c>
      <c r="Z60" s="11">
        <v>6</v>
      </c>
      <c r="AC60" s="16">
        <v>20</v>
      </c>
      <c r="AE60" s="16">
        <v>22</v>
      </c>
      <c r="AG60" s="16">
        <v>24</v>
      </c>
      <c r="AI60" s="27">
        <v>30</v>
      </c>
    </row>
    <row r="61" spans="1:35" s="2" customFormat="1" ht="16.5" x14ac:dyDescent="0.25">
      <c r="A61" s="11">
        <f t="shared" si="4"/>
        <v>7</v>
      </c>
      <c r="B61" s="12" t="s">
        <v>138</v>
      </c>
      <c r="C61" s="13" t="s">
        <v>15</v>
      </c>
      <c r="D61" s="14">
        <v>38332</v>
      </c>
      <c r="E61" s="60">
        <v>69</v>
      </c>
      <c r="F61" s="53">
        <v>45</v>
      </c>
      <c r="G61" s="55">
        <v>149</v>
      </c>
      <c r="H61" s="54">
        <v>37.5</v>
      </c>
      <c r="I61" s="60">
        <v>70</v>
      </c>
      <c r="J61" s="61"/>
      <c r="K61" s="55">
        <v>164</v>
      </c>
      <c r="L61" s="53">
        <v>52.5</v>
      </c>
      <c r="M61" s="64">
        <v>72</v>
      </c>
      <c r="N61" s="16">
        <v>25</v>
      </c>
      <c r="O61" s="64">
        <v>79</v>
      </c>
      <c r="P61" s="61"/>
      <c r="Q61" s="64">
        <v>70</v>
      </c>
      <c r="R61" s="16">
        <v>26.25</v>
      </c>
      <c r="S61" s="15"/>
      <c r="T61" s="16"/>
      <c r="U61" s="15"/>
      <c r="V61" s="27"/>
      <c r="W61" s="15"/>
      <c r="X61" s="16"/>
      <c r="Y61" s="17">
        <f>SUM(F61,H61+J61+L61+N61+R61+P61+T61+V61+X61)</f>
        <v>186.25</v>
      </c>
      <c r="Z61" s="11">
        <v>7</v>
      </c>
      <c r="AC61" s="16">
        <v>15</v>
      </c>
      <c r="AE61" s="16">
        <v>16.5</v>
      </c>
      <c r="AG61" s="16">
        <v>18</v>
      </c>
      <c r="AI61" s="27">
        <v>22.5</v>
      </c>
    </row>
    <row r="62" spans="1:35" s="2" customFormat="1" ht="16.5" x14ac:dyDescent="0.25">
      <c r="A62" s="11">
        <f t="shared" si="4"/>
        <v>8</v>
      </c>
      <c r="B62" s="12" t="s">
        <v>142</v>
      </c>
      <c r="C62" s="13" t="s">
        <v>11</v>
      </c>
      <c r="D62" s="14">
        <v>38888</v>
      </c>
      <c r="E62" s="60">
        <v>91</v>
      </c>
      <c r="F62" s="53">
        <v>4</v>
      </c>
      <c r="G62" s="55"/>
      <c r="H62" s="54"/>
      <c r="I62" s="60"/>
      <c r="J62" s="54"/>
      <c r="K62" s="55"/>
      <c r="L62" s="53"/>
      <c r="M62" s="64">
        <v>65</v>
      </c>
      <c r="N62" s="16">
        <v>100</v>
      </c>
      <c r="O62" s="64">
        <v>72</v>
      </c>
      <c r="P62" s="16">
        <v>60</v>
      </c>
      <c r="Q62" s="15"/>
      <c r="R62" s="16"/>
      <c r="S62" s="15"/>
      <c r="T62" s="16"/>
      <c r="U62" s="15"/>
      <c r="V62" s="27"/>
      <c r="W62" s="15"/>
      <c r="X62" s="16"/>
      <c r="Y62" s="17">
        <f>SUM(F62,H62+J62+L62+N62+R62+P62+T62+V62+X62)</f>
        <v>164</v>
      </c>
      <c r="Z62" s="11">
        <v>8</v>
      </c>
      <c r="AC62" s="16">
        <v>12</v>
      </c>
      <c r="AE62" s="16">
        <v>13.2</v>
      </c>
      <c r="AG62" s="16">
        <v>14.4</v>
      </c>
      <c r="AI62" s="27">
        <v>18</v>
      </c>
    </row>
    <row r="63" spans="1:35" s="2" customFormat="1" ht="16.5" x14ac:dyDescent="0.25">
      <c r="A63" s="11">
        <f t="shared" si="4"/>
        <v>9</v>
      </c>
      <c r="B63" s="12" t="s">
        <v>171</v>
      </c>
      <c r="C63" s="13" t="s">
        <v>15</v>
      </c>
      <c r="D63" s="14">
        <v>38888</v>
      </c>
      <c r="E63" s="55"/>
      <c r="F63" s="53"/>
      <c r="G63" s="55"/>
      <c r="H63" s="54"/>
      <c r="I63" s="60">
        <v>75</v>
      </c>
      <c r="J63" s="54">
        <v>6</v>
      </c>
      <c r="K63" s="55">
        <v>164</v>
      </c>
      <c r="L63" s="53">
        <v>52.5</v>
      </c>
      <c r="M63" s="15"/>
      <c r="N63" s="16"/>
      <c r="O63" s="64">
        <v>77</v>
      </c>
      <c r="P63" s="16">
        <v>40</v>
      </c>
      <c r="Q63" s="15"/>
      <c r="R63" s="16"/>
      <c r="S63" s="15"/>
      <c r="T63" s="16"/>
      <c r="U63" s="15"/>
      <c r="V63" s="27"/>
      <c r="W63" s="15"/>
      <c r="X63" s="16"/>
      <c r="Y63" s="17">
        <f>SUM(F63,H63+J63+L63+N63+R63+P63+T63+V63+X63)</f>
        <v>98.5</v>
      </c>
      <c r="Z63" s="11">
        <v>9</v>
      </c>
      <c r="AC63" s="16">
        <v>10</v>
      </c>
      <c r="AE63" s="16">
        <v>11</v>
      </c>
      <c r="AG63" s="16">
        <v>12</v>
      </c>
      <c r="AI63" s="27">
        <v>15</v>
      </c>
    </row>
    <row r="64" spans="1:35" s="2" customFormat="1" ht="16.5" x14ac:dyDescent="0.25">
      <c r="A64" s="11">
        <f t="shared" si="4"/>
        <v>10</v>
      </c>
      <c r="B64" s="12" t="s">
        <v>162</v>
      </c>
      <c r="C64" s="13" t="s">
        <v>15</v>
      </c>
      <c r="D64" s="14">
        <v>38162</v>
      </c>
      <c r="E64" s="55"/>
      <c r="F64" s="53"/>
      <c r="G64" s="55">
        <v>151</v>
      </c>
      <c r="H64" s="54">
        <v>22.5</v>
      </c>
      <c r="I64" s="60">
        <v>69</v>
      </c>
      <c r="J64" s="54">
        <v>30</v>
      </c>
      <c r="K64" s="55"/>
      <c r="L64" s="53"/>
      <c r="M64" s="64">
        <v>74</v>
      </c>
      <c r="N64" s="61"/>
      <c r="O64" s="64">
        <v>79</v>
      </c>
      <c r="P64" s="16">
        <v>17.5</v>
      </c>
      <c r="Q64" s="64">
        <v>70</v>
      </c>
      <c r="R64" s="16">
        <v>26.25</v>
      </c>
      <c r="S64" s="15"/>
      <c r="T64" s="16"/>
      <c r="U64" s="15"/>
      <c r="V64" s="27"/>
      <c r="W64" s="15"/>
      <c r="X64" s="16"/>
      <c r="Y64" s="17">
        <f>SUM(F64,H64+J64+L64+N64+R64+P64+T64+V64+X64)</f>
        <v>96.25</v>
      </c>
      <c r="Z64" s="11">
        <v>10</v>
      </c>
      <c r="AC64" s="16">
        <v>8</v>
      </c>
      <c r="AE64" s="16">
        <v>8.8000000000000007</v>
      </c>
      <c r="AG64" s="16">
        <v>9.6</v>
      </c>
      <c r="AI64" s="27">
        <v>12</v>
      </c>
    </row>
    <row r="65" spans="1:35" s="2" customFormat="1" ht="16.5" x14ac:dyDescent="0.25">
      <c r="A65" s="11">
        <f t="shared" si="4"/>
        <v>11</v>
      </c>
      <c r="B65" s="12" t="s">
        <v>141</v>
      </c>
      <c r="C65" s="13" t="s">
        <v>11</v>
      </c>
      <c r="D65" s="14">
        <v>38149</v>
      </c>
      <c r="E65" s="60">
        <v>84</v>
      </c>
      <c r="F65" s="53">
        <v>10</v>
      </c>
      <c r="G65" s="55">
        <v>174</v>
      </c>
      <c r="H65" s="54">
        <v>15</v>
      </c>
      <c r="I65" s="60">
        <v>70</v>
      </c>
      <c r="J65" s="54">
        <v>13.5</v>
      </c>
      <c r="K65" s="55"/>
      <c r="L65" s="53"/>
      <c r="M65" s="64">
        <v>76</v>
      </c>
      <c r="N65" s="61"/>
      <c r="O65" s="64">
        <v>84</v>
      </c>
      <c r="P65" s="16">
        <v>12</v>
      </c>
      <c r="Q65" s="64">
        <v>77</v>
      </c>
      <c r="R65" s="16">
        <v>12</v>
      </c>
      <c r="S65" s="15"/>
      <c r="T65" s="16"/>
      <c r="U65" s="15"/>
      <c r="V65" s="27"/>
      <c r="W65" s="15"/>
      <c r="X65" s="16"/>
      <c r="Y65" s="17">
        <f>SUM(F65,H65+J65+L65+N65+R65+P65+T65+V65+X65)</f>
        <v>62.5</v>
      </c>
      <c r="Z65" s="11">
        <v>11</v>
      </c>
      <c r="AC65" s="16">
        <v>6</v>
      </c>
      <c r="AE65" s="16">
        <v>6.6</v>
      </c>
      <c r="AG65" s="16">
        <v>7.2</v>
      </c>
      <c r="AI65" s="27">
        <v>9</v>
      </c>
    </row>
    <row r="66" spans="1:35" s="2" customFormat="1" ht="16.5" x14ac:dyDescent="0.25">
      <c r="A66" s="11">
        <f t="shared" si="4"/>
        <v>12</v>
      </c>
      <c r="B66" s="12" t="s">
        <v>137</v>
      </c>
      <c r="C66" s="13" t="s">
        <v>11</v>
      </c>
      <c r="D66" s="14">
        <v>38033</v>
      </c>
      <c r="E66" s="60">
        <v>69</v>
      </c>
      <c r="F66" s="53">
        <v>45</v>
      </c>
      <c r="G66" s="55"/>
      <c r="H66" s="54"/>
      <c r="I66" s="60"/>
      <c r="J66" s="54"/>
      <c r="K66" s="55"/>
      <c r="L66" s="53"/>
      <c r="M66" s="15"/>
      <c r="N66" s="16"/>
      <c r="O66" s="64"/>
      <c r="P66" s="16"/>
      <c r="Q66" s="15"/>
      <c r="R66" s="16"/>
      <c r="S66" s="15"/>
      <c r="T66" s="16"/>
      <c r="U66" s="15"/>
      <c r="V66" s="27"/>
      <c r="W66" s="15"/>
      <c r="X66" s="16"/>
      <c r="Y66" s="17">
        <f>SUM(F66,H66+J66+L66+N66+R66+P66+T66+V66+X66)</f>
        <v>45</v>
      </c>
      <c r="Z66" s="11">
        <v>12</v>
      </c>
      <c r="AC66" s="16">
        <v>4</v>
      </c>
      <c r="AE66" s="16">
        <v>4.4000000000000004</v>
      </c>
      <c r="AG66" s="16">
        <v>4.8</v>
      </c>
      <c r="AI66" s="27">
        <v>6</v>
      </c>
    </row>
    <row r="67" spans="1:35" s="2" customFormat="1" ht="16.5" x14ac:dyDescent="0.25">
      <c r="A67" s="11">
        <f t="shared" si="4"/>
        <v>13</v>
      </c>
      <c r="B67" s="12" t="s">
        <v>139</v>
      </c>
      <c r="C67" s="13" t="s">
        <v>15</v>
      </c>
      <c r="D67" s="14">
        <v>38341</v>
      </c>
      <c r="E67" s="60">
        <v>74</v>
      </c>
      <c r="F67" s="53">
        <v>15</v>
      </c>
      <c r="G67" s="55"/>
      <c r="H67" s="54"/>
      <c r="I67" s="60">
        <v>75</v>
      </c>
      <c r="J67" s="54">
        <v>7</v>
      </c>
      <c r="K67" s="55"/>
      <c r="L67" s="53"/>
      <c r="M67" s="15"/>
      <c r="N67" s="16"/>
      <c r="O67" s="64"/>
      <c r="P67" s="16"/>
      <c r="Q67" s="15"/>
      <c r="R67" s="16"/>
      <c r="S67" s="15"/>
      <c r="T67" s="16"/>
      <c r="U67" s="15"/>
      <c r="V67" s="27"/>
      <c r="W67" s="15"/>
      <c r="X67" s="16"/>
      <c r="Y67" s="17">
        <f>SUM(F67,H67+J67+L67+N67+R67+P67+T67+V67+X67)</f>
        <v>22</v>
      </c>
      <c r="Z67" s="11">
        <v>13</v>
      </c>
      <c r="AC67" s="16">
        <v>3</v>
      </c>
      <c r="AE67" s="16">
        <v>3.3</v>
      </c>
      <c r="AG67" s="16">
        <v>3.6</v>
      </c>
      <c r="AI67" s="27">
        <v>4.5</v>
      </c>
    </row>
    <row r="68" spans="1:35" s="2" customFormat="1" ht="16.5" x14ac:dyDescent="0.25">
      <c r="A68" s="11">
        <f t="shared" si="4"/>
        <v>14</v>
      </c>
      <c r="B68" s="12" t="s">
        <v>140</v>
      </c>
      <c r="C68" s="13" t="s">
        <v>11</v>
      </c>
      <c r="D68" s="14">
        <v>38449</v>
      </c>
      <c r="E68" s="60">
        <v>80</v>
      </c>
      <c r="F68" s="53">
        <v>12</v>
      </c>
      <c r="G68" s="55"/>
      <c r="H68" s="54"/>
      <c r="I68" s="60"/>
      <c r="J68" s="54"/>
      <c r="K68" s="55"/>
      <c r="L68" s="53"/>
      <c r="M68" s="15"/>
      <c r="N68" s="16"/>
      <c r="O68" s="64"/>
      <c r="P68" s="16"/>
      <c r="Q68" s="15"/>
      <c r="R68" s="16"/>
      <c r="S68" s="15"/>
      <c r="T68" s="16"/>
      <c r="U68" s="15"/>
      <c r="V68" s="27"/>
      <c r="W68" s="15"/>
      <c r="X68" s="16"/>
      <c r="Y68" s="17">
        <f>SUM(F68,H68+J68+L68+N68+R68+P68+T68+V68+X68)</f>
        <v>12</v>
      </c>
      <c r="Z68" s="11">
        <v>14</v>
      </c>
      <c r="AC68" s="16">
        <v>2</v>
      </c>
      <c r="AE68" s="16">
        <v>2.2000000000000002</v>
      </c>
      <c r="AG68" s="16">
        <v>2.4</v>
      </c>
      <c r="AI68" s="27">
        <v>3</v>
      </c>
    </row>
    <row r="69" spans="1:35" s="2" customFormat="1" ht="16.5" x14ac:dyDescent="0.25">
      <c r="A69" s="11">
        <f t="shared" si="4"/>
        <v>15</v>
      </c>
      <c r="B69" s="12" t="s">
        <v>77</v>
      </c>
      <c r="C69" s="13" t="s">
        <v>15</v>
      </c>
      <c r="D69" s="14">
        <v>38218</v>
      </c>
      <c r="E69" s="60">
        <v>88</v>
      </c>
      <c r="F69" s="53">
        <v>6</v>
      </c>
      <c r="G69" s="55"/>
      <c r="H69" s="54"/>
      <c r="I69" s="60">
        <v>89</v>
      </c>
      <c r="J69" s="54">
        <v>4</v>
      </c>
      <c r="K69" s="55"/>
      <c r="L69" s="53"/>
      <c r="M69" s="15"/>
      <c r="N69" s="16"/>
      <c r="O69" s="64"/>
      <c r="P69" s="16"/>
      <c r="Q69" s="15"/>
      <c r="R69" s="16"/>
      <c r="S69" s="15"/>
      <c r="T69" s="16"/>
      <c r="U69" s="15"/>
      <c r="V69" s="27"/>
      <c r="W69" s="15"/>
      <c r="X69" s="16"/>
      <c r="Y69" s="17">
        <f>SUM(F69,H69+J69+L69+N69+R69+P69+T69+V69+X69)</f>
        <v>10</v>
      </c>
      <c r="Z69" s="11">
        <v>15</v>
      </c>
      <c r="AC69" s="26">
        <v>1</v>
      </c>
      <c r="AE69" s="16">
        <v>1.1000000000000001</v>
      </c>
      <c r="AG69" s="16">
        <v>1.2</v>
      </c>
      <c r="AI69" s="27">
        <v>1.5</v>
      </c>
    </row>
    <row r="70" spans="1:35" s="2" customFormat="1" ht="16.5" x14ac:dyDescent="0.25">
      <c r="A70" s="11">
        <f t="shared" si="4"/>
        <v>16</v>
      </c>
      <c r="B70" s="12" t="s">
        <v>143</v>
      </c>
      <c r="C70" s="13" t="s">
        <v>11</v>
      </c>
      <c r="D70" s="14">
        <v>38291</v>
      </c>
      <c r="E70" s="60">
        <v>86</v>
      </c>
      <c r="F70" s="53">
        <v>8</v>
      </c>
      <c r="G70" s="55"/>
      <c r="H70" s="54"/>
      <c r="I70" s="60"/>
      <c r="J70" s="54"/>
      <c r="K70" s="55"/>
      <c r="L70" s="53"/>
      <c r="M70" s="15"/>
      <c r="N70" s="16"/>
      <c r="O70" s="15"/>
      <c r="P70" s="16"/>
      <c r="Q70" s="15"/>
      <c r="R70" s="16"/>
      <c r="S70" s="15"/>
      <c r="T70" s="16"/>
      <c r="U70" s="15"/>
      <c r="V70" s="27"/>
      <c r="W70" s="15"/>
      <c r="X70" s="16"/>
      <c r="Y70" s="17">
        <f>SUM(F70,H70+J70+L70+N70+R70+P70+T70+V70+X70)</f>
        <v>8</v>
      </c>
      <c r="Z70" s="11">
        <v>16</v>
      </c>
      <c r="AC70" s="18">
        <f>SUM(AC55:AC69)</f>
        <v>371</v>
      </c>
      <c r="AE70" s="18">
        <f>SUM(AE55:AE69)</f>
        <v>408.1</v>
      </c>
      <c r="AG70" s="18">
        <f>SUM(AG55:AG69)</f>
        <v>445.2</v>
      </c>
      <c r="AI70" s="18">
        <f>SUM(AI55:AI69)</f>
        <v>556.5</v>
      </c>
    </row>
    <row r="71" spans="1:35" s="2" customFormat="1" ht="16.5" hidden="1" x14ac:dyDescent="0.25">
      <c r="A71" s="11">
        <f t="shared" si="4"/>
        <v>17</v>
      </c>
      <c r="B71" s="12"/>
      <c r="C71" s="13"/>
      <c r="D71" s="14"/>
      <c r="E71" s="55"/>
      <c r="F71" s="53"/>
      <c r="G71" s="55"/>
      <c r="H71" s="54"/>
      <c r="I71" s="55"/>
      <c r="J71" s="54"/>
      <c r="K71" s="55"/>
      <c r="L71" s="53"/>
      <c r="M71" s="15"/>
      <c r="N71" s="16"/>
      <c r="O71" s="15"/>
      <c r="P71" s="16"/>
      <c r="Q71" s="15"/>
      <c r="R71" s="16"/>
      <c r="S71" s="15"/>
      <c r="T71" s="16"/>
      <c r="U71" s="15"/>
      <c r="V71" s="27"/>
      <c r="W71" s="15"/>
      <c r="X71" s="16"/>
      <c r="Y71" s="17">
        <f t="shared" ref="Y71:Y77" si="5">SUM(F71,H71+J71+L71+N71+R71+P71+T71+V71+X71)</f>
        <v>0</v>
      </c>
      <c r="Z71" s="11">
        <v>17</v>
      </c>
    </row>
    <row r="72" spans="1:35" s="2" customFormat="1" ht="16.5" hidden="1" x14ac:dyDescent="0.25">
      <c r="A72" s="11">
        <f t="shared" si="4"/>
        <v>18</v>
      </c>
      <c r="B72" s="12"/>
      <c r="C72" s="13"/>
      <c r="D72" s="14"/>
      <c r="E72" s="55"/>
      <c r="F72" s="53"/>
      <c r="G72" s="55"/>
      <c r="H72" s="54"/>
      <c r="I72" s="55"/>
      <c r="J72" s="54"/>
      <c r="K72" s="55"/>
      <c r="L72" s="53"/>
      <c r="M72" s="15"/>
      <c r="N72" s="16"/>
      <c r="O72" s="15"/>
      <c r="P72" s="16"/>
      <c r="Q72" s="15"/>
      <c r="R72" s="16"/>
      <c r="S72" s="15"/>
      <c r="T72" s="16"/>
      <c r="U72" s="15"/>
      <c r="V72" s="27"/>
      <c r="W72" s="15"/>
      <c r="X72" s="16"/>
      <c r="Y72" s="17">
        <f t="shared" si="5"/>
        <v>0</v>
      </c>
      <c r="Z72" s="11">
        <v>18</v>
      </c>
    </row>
    <row r="73" spans="1:35" s="2" customFormat="1" ht="16.5" hidden="1" x14ac:dyDescent="0.25">
      <c r="A73" s="11">
        <f t="shared" si="4"/>
        <v>19</v>
      </c>
      <c r="B73" s="12"/>
      <c r="C73" s="13"/>
      <c r="D73" s="14"/>
      <c r="E73" s="55"/>
      <c r="F73" s="53"/>
      <c r="G73" s="55"/>
      <c r="H73" s="54"/>
      <c r="I73" s="55"/>
      <c r="J73" s="53"/>
      <c r="K73" s="55"/>
      <c r="L73" s="53"/>
      <c r="M73" s="15"/>
      <c r="N73" s="16"/>
      <c r="O73" s="15"/>
      <c r="P73" s="27"/>
      <c r="Q73" s="15"/>
      <c r="R73" s="16"/>
      <c r="S73" s="15"/>
      <c r="T73" s="16"/>
      <c r="U73" s="15"/>
      <c r="V73" s="27"/>
      <c r="W73" s="15"/>
      <c r="X73" s="16"/>
      <c r="Y73" s="17">
        <f t="shared" si="5"/>
        <v>0</v>
      </c>
      <c r="Z73" s="11">
        <v>19</v>
      </c>
    </row>
    <row r="74" spans="1:35" s="2" customFormat="1" ht="16.5" hidden="1" x14ac:dyDescent="0.25">
      <c r="A74" s="11">
        <f t="shared" si="4"/>
        <v>20</v>
      </c>
      <c r="B74" s="12"/>
      <c r="C74" s="13"/>
      <c r="D74" s="14"/>
      <c r="E74" s="55"/>
      <c r="F74" s="53"/>
      <c r="G74" s="55"/>
      <c r="H74" s="54"/>
      <c r="I74" s="55"/>
      <c r="J74" s="53"/>
      <c r="K74" s="55"/>
      <c r="L74" s="53"/>
      <c r="M74" s="15"/>
      <c r="N74" s="16"/>
      <c r="O74" s="15"/>
      <c r="P74" s="27"/>
      <c r="Q74" s="15"/>
      <c r="R74" s="16"/>
      <c r="S74" s="15"/>
      <c r="T74" s="16"/>
      <c r="U74" s="15"/>
      <c r="V74" s="27"/>
      <c r="W74" s="15"/>
      <c r="X74" s="16"/>
      <c r="Y74" s="17">
        <f t="shared" si="5"/>
        <v>0</v>
      </c>
      <c r="Z74" s="11">
        <v>20</v>
      </c>
    </row>
    <row r="75" spans="1:35" s="2" customFormat="1" ht="16.5" hidden="1" x14ac:dyDescent="0.25">
      <c r="A75" s="11">
        <f t="shared" si="4"/>
        <v>21</v>
      </c>
      <c r="B75" s="12"/>
      <c r="C75" s="13"/>
      <c r="D75" s="14"/>
      <c r="E75" s="55"/>
      <c r="F75" s="53"/>
      <c r="G75" s="55"/>
      <c r="H75" s="54"/>
      <c r="I75" s="55"/>
      <c r="J75" s="53"/>
      <c r="K75" s="55"/>
      <c r="L75" s="53"/>
      <c r="M75" s="15"/>
      <c r="N75" s="16"/>
      <c r="O75" s="15"/>
      <c r="P75" s="27"/>
      <c r="Q75" s="15"/>
      <c r="R75" s="16"/>
      <c r="S75" s="15"/>
      <c r="T75" s="16"/>
      <c r="U75" s="15"/>
      <c r="V75" s="27"/>
      <c r="W75" s="15"/>
      <c r="X75" s="16"/>
      <c r="Y75" s="17">
        <f t="shared" si="5"/>
        <v>0</v>
      </c>
      <c r="Z75" s="11">
        <v>21</v>
      </c>
      <c r="AC75" s="21"/>
      <c r="AD75" s="21"/>
      <c r="AE75" s="21"/>
      <c r="AF75" s="21"/>
      <c r="AG75" s="21"/>
    </row>
    <row r="76" spans="1:35" s="2" customFormat="1" ht="16.5" hidden="1" x14ac:dyDescent="0.25">
      <c r="A76" s="11">
        <f t="shared" si="4"/>
        <v>22</v>
      </c>
      <c r="B76" s="12"/>
      <c r="C76" s="13"/>
      <c r="D76" s="14"/>
      <c r="E76" s="55"/>
      <c r="F76" s="53"/>
      <c r="G76" s="55"/>
      <c r="H76" s="54"/>
      <c r="I76" s="55"/>
      <c r="J76" s="53"/>
      <c r="K76" s="55"/>
      <c r="L76" s="53"/>
      <c r="M76" s="15"/>
      <c r="N76" s="16"/>
      <c r="O76" s="15"/>
      <c r="P76" s="27"/>
      <c r="Q76" s="15"/>
      <c r="R76" s="16"/>
      <c r="S76" s="15"/>
      <c r="T76" s="16"/>
      <c r="U76" s="15"/>
      <c r="V76" s="27"/>
      <c r="W76" s="15"/>
      <c r="X76" s="16"/>
      <c r="Y76" s="17">
        <f t="shared" si="5"/>
        <v>0</v>
      </c>
      <c r="Z76" s="11">
        <v>22</v>
      </c>
      <c r="AC76" s="21"/>
      <c r="AD76" s="21"/>
      <c r="AE76" s="21"/>
      <c r="AF76" s="21"/>
      <c r="AG76" s="21"/>
    </row>
    <row r="77" spans="1:35" s="2" customFormat="1" ht="16.5" hidden="1" x14ac:dyDescent="0.25">
      <c r="A77" s="11">
        <f t="shared" si="4"/>
        <v>23</v>
      </c>
      <c r="B77" s="12"/>
      <c r="C77" s="13"/>
      <c r="D77" s="14"/>
      <c r="E77" s="55"/>
      <c r="F77" s="53"/>
      <c r="G77" s="55"/>
      <c r="H77" s="54"/>
      <c r="I77" s="55"/>
      <c r="J77" s="53"/>
      <c r="K77" s="55"/>
      <c r="L77" s="53"/>
      <c r="M77" s="15"/>
      <c r="N77" s="16"/>
      <c r="O77" s="15"/>
      <c r="P77" s="27"/>
      <c r="Q77" s="15"/>
      <c r="R77" s="16"/>
      <c r="S77" s="15"/>
      <c r="T77" s="16"/>
      <c r="U77" s="15"/>
      <c r="V77" s="27"/>
      <c r="W77" s="15"/>
      <c r="X77" s="16"/>
      <c r="Y77" s="17">
        <f t="shared" si="5"/>
        <v>0</v>
      </c>
      <c r="Z77" s="11">
        <v>23</v>
      </c>
      <c r="AC77" s="21"/>
      <c r="AD77" s="21"/>
      <c r="AE77" s="21"/>
      <c r="AF77" s="21"/>
      <c r="AG77" s="21"/>
    </row>
    <row r="78" spans="1:35" s="2" customFormat="1" ht="16.5" hidden="1" x14ac:dyDescent="0.25">
      <c r="A78" s="11">
        <f t="shared" si="4"/>
        <v>24</v>
      </c>
      <c r="B78" s="12"/>
      <c r="C78" s="13"/>
      <c r="D78" s="14"/>
      <c r="E78" s="55"/>
      <c r="F78" s="53"/>
      <c r="G78" s="55"/>
      <c r="H78" s="53"/>
      <c r="I78" s="55"/>
      <c r="J78" s="53"/>
      <c r="K78" s="55"/>
      <c r="L78" s="53"/>
      <c r="M78" s="15"/>
      <c r="N78" s="16"/>
      <c r="O78" s="15"/>
      <c r="P78" s="16"/>
      <c r="Q78" s="15"/>
      <c r="R78" s="16"/>
      <c r="S78" s="15"/>
      <c r="T78" s="16"/>
      <c r="U78" s="15"/>
      <c r="V78" s="16"/>
      <c r="W78" s="15"/>
      <c r="X78" s="16"/>
      <c r="Y78" s="17">
        <f t="shared" ref="Y78:Y79" si="6">SUM(F78,H78+J78+L78+N78+R78+P78+T78+V78+X78)</f>
        <v>0</v>
      </c>
      <c r="Z78" s="11">
        <v>24</v>
      </c>
      <c r="AC78" s="21"/>
      <c r="AD78" s="21"/>
      <c r="AE78" s="21"/>
      <c r="AF78" s="21"/>
      <c r="AG78" s="21"/>
    </row>
    <row r="79" spans="1:35" s="2" customFormat="1" ht="16.5" hidden="1" x14ac:dyDescent="0.25">
      <c r="A79" s="11">
        <f t="shared" si="4"/>
        <v>25</v>
      </c>
      <c r="B79" s="12"/>
      <c r="C79" s="13"/>
      <c r="D79" s="14"/>
      <c r="E79" s="55"/>
      <c r="F79" s="53"/>
      <c r="G79" s="55"/>
      <c r="H79" s="53"/>
      <c r="I79" s="55"/>
      <c r="J79" s="53"/>
      <c r="K79" s="55"/>
      <c r="L79" s="53"/>
      <c r="M79" s="15"/>
      <c r="N79" s="16"/>
      <c r="O79" s="15"/>
      <c r="P79" s="16"/>
      <c r="Q79" s="15"/>
      <c r="R79" s="16"/>
      <c r="S79" s="15"/>
      <c r="T79" s="16"/>
      <c r="U79" s="15"/>
      <c r="V79" s="16"/>
      <c r="W79" s="15"/>
      <c r="X79" s="16"/>
      <c r="Y79" s="17">
        <f t="shared" si="6"/>
        <v>0</v>
      </c>
      <c r="Z79" s="11">
        <v>25</v>
      </c>
    </row>
    <row r="80" spans="1:35" s="2" customFormat="1" ht="16.5" hidden="1" x14ac:dyDescent="0.25">
      <c r="A80" s="11">
        <f t="shared" si="4"/>
        <v>26</v>
      </c>
      <c r="B80" s="12"/>
      <c r="C80" s="13"/>
      <c r="D80" s="14"/>
      <c r="E80" s="55"/>
      <c r="F80" s="53"/>
      <c r="G80" s="55"/>
      <c r="H80" s="53"/>
      <c r="I80" s="55"/>
      <c r="J80" s="53"/>
      <c r="K80" s="55"/>
      <c r="L80" s="53"/>
      <c r="M80" s="15"/>
      <c r="N80" s="16"/>
      <c r="O80" s="15"/>
      <c r="P80" s="16"/>
      <c r="Q80" s="15"/>
      <c r="R80" s="16"/>
      <c r="S80" s="15"/>
      <c r="T80" s="16"/>
      <c r="U80" s="15"/>
      <c r="V80" s="16"/>
      <c r="W80" s="15"/>
      <c r="X80" s="16"/>
      <c r="Y80" s="17">
        <f>SUM(F80,H80+J80+L80+N80+R80+P80+T80+V80+X80)</f>
        <v>0</v>
      </c>
      <c r="Z80" s="11">
        <v>26</v>
      </c>
    </row>
    <row r="81" spans="1:26" s="2" customFormat="1" ht="16.5" hidden="1" x14ac:dyDescent="0.25">
      <c r="A81" s="11">
        <f t="shared" si="4"/>
        <v>27</v>
      </c>
      <c r="B81" s="12"/>
      <c r="C81" s="13"/>
      <c r="D81" s="14"/>
      <c r="E81" s="55"/>
      <c r="F81" s="53"/>
      <c r="G81" s="55"/>
      <c r="H81" s="53"/>
      <c r="I81" s="55"/>
      <c r="J81" s="53"/>
      <c r="K81" s="55"/>
      <c r="L81" s="53"/>
      <c r="M81" s="15"/>
      <c r="N81" s="16"/>
      <c r="O81" s="15"/>
      <c r="P81" s="16"/>
      <c r="Q81" s="15"/>
      <c r="R81" s="16"/>
      <c r="S81" s="15"/>
      <c r="T81" s="16"/>
      <c r="U81" s="15"/>
      <c r="V81" s="16"/>
      <c r="W81" s="15"/>
      <c r="X81" s="16"/>
      <c r="Y81" s="17">
        <f>SUM(F81,H81+J81+L81+N81+R81+P81+T81+V81+X81)</f>
        <v>0</v>
      </c>
      <c r="Z81" s="11">
        <v>27</v>
      </c>
    </row>
    <row r="82" spans="1:26" s="2" customFormat="1" ht="16.5" hidden="1" x14ac:dyDescent="0.25">
      <c r="A82" s="11">
        <f t="shared" si="4"/>
        <v>28</v>
      </c>
      <c r="B82" s="12"/>
      <c r="C82" s="13"/>
      <c r="D82" s="14"/>
      <c r="E82" s="55"/>
      <c r="F82" s="53"/>
      <c r="G82" s="55"/>
      <c r="H82" s="53"/>
      <c r="I82" s="55"/>
      <c r="J82" s="53"/>
      <c r="K82" s="55"/>
      <c r="L82" s="53"/>
      <c r="M82" s="15"/>
      <c r="N82" s="16"/>
      <c r="O82" s="15"/>
      <c r="P82" s="16"/>
      <c r="Q82" s="15"/>
      <c r="R82" s="16"/>
      <c r="S82" s="15"/>
      <c r="T82" s="16"/>
      <c r="U82" s="15"/>
      <c r="V82" s="16"/>
      <c r="W82" s="15"/>
      <c r="X82" s="16"/>
      <c r="Y82" s="17">
        <f>SUM(F82,H82+J82+L82+N82+R82+P82+T82+V82+X82)</f>
        <v>0</v>
      </c>
      <c r="Z82" s="11">
        <v>28</v>
      </c>
    </row>
    <row r="83" spans="1:26" s="2" customFormat="1" ht="16.5" hidden="1" x14ac:dyDescent="0.25">
      <c r="A83" s="11">
        <f t="shared" si="4"/>
        <v>29</v>
      </c>
      <c r="B83" s="12"/>
      <c r="C83" s="13"/>
      <c r="D83" s="14"/>
      <c r="E83" s="55"/>
      <c r="F83" s="53"/>
      <c r="G83" s="55"/>
      <c r="H83" s="54"/>
      <c r="I83" s="55"/>
      <c r="J83" s="54"/>
      <c r="K83" s="55"/>
      <c r="L83" s="53"/>
      <c r="M83" s="15"/>
      <c r="N83" s="16"/>
      <c r="O83" s="15"/>
      <c r="P83" s="16"/>
      <c r="Q83" s="15"/>
      <c r="R83" s="16"/>
      <c r="S83" s="15"/>
      <c r="T83" s="16"/>
      <c r="U83" s="15"/>
      <c r="V83" s="27"/>
      <c r="W83" s="15"/>
      <c r="X83" s="16"/>
      <c r="Y83" s="17">
        <f>SUM(F83,H83+J83+L83+N83+R83+P83+T83+V83+X83)</f>
        <v>0</v>
      </c>
      <c r="Z83" s="11">
        <v>29</v>
      </c>
    </row>
    <row r="84" spans="1:26" s="2" customFormat="1" ht="16.5" hidden="1" x14ac:dyDescent="0.25">
      <c r="A84" s="11">
        <f t="shared" si="4"/>
        <v>30</v>
      </c>
      <c r="B84" s="12"/>
      <c r="C84" s="13"/>
      <c r="D84" s="14"/>
      <c r="E84" s="55"/>
      <c r="F84" s="53"/>
      <c r="G84" s="55"/>
      <c r="H84" s="54"/>
      <c r="I84" s="55"/>
      <c r="J84" s="54"/>
      <c r="K84" s="55"/>
      <c r="L84" s="53"/>
      <c r="M84" s="15"/>
      <c r="N84" s="16"/>
      <c r="O84" s="15"/>
      <c r="P84" s="16"/>
      <c r="Q84" s="15"/>
      <c r="R84" s="16"/>
      <c r="S84" s="15"/>
      <c r="T84" s="16"/>
      <c r="U84" s="15"/>
      <c r="V84" s="27"/>
      <c r="W84" s="15"/>
      <c r="X84" s="16"/>
      <c r="Y84" s="17">
        <f>SUM(F84,H84+J84+L84+N84+R84+P84+T84+V84+X84)</f>
        <v>0</v>
      </c>
      <c r="Z84" s="11">
        <v>30</v>
      </c>
    </row>
    <row r="85" spans="1:26" s="2" customFormat="1" ht="16.5" hidden="1" x14ac:dyDescent="0.25">
      <c r="E85" s="19">
        <f t="shared" ref="E85:X85" si="7">SUM(E55:E84)</f>
        <v>915</v>
      </c>
      <c r="F85" s="20">
        <f t="shared" si="7"/>
        <v>345</v>
      </c>
      <c r="G85" s="19">
        <f t="shared" si="7"/>
        <v>1335</v>
      </c>
      <c r="H85" s="20">
        <f t="shared" si="7"/>
        <v>520.5</v>
      </c>
      <c r="I85" s="19">
        <f t="shared" si="7"/>
        <v>851</v>
      </c>
      <c r="J85" s="20">
        <f t="shared" si="7"/>
        <v>347.5</v>
      </c>
      <c r="K85" s="19">
        <f t="shared" si="7"/>
        <v>790</v>
      </c>
      <c r="L85" s="20">
        <f t="shared" si="7"/>
        <v>435</v>
      </c>
      <c r="M85" s="19">
        <f t="shared" si="7"/>
        <v>651</v>
      </c>
      <c r="N85" s="20">
        <f t="shared" si="7"/>
        <v>320</v>
      </c>
      <c r="O85" s="19">
        <f t="shared" si="7"/>
        <v>610</v>
      </c>
      <c r="P85" s="20">
        <f t="shared" si="7"/>
        <v>319.5</v>
      </c>
      <c r="Q85" s="19">
        <f t="shared" si="7"/>
        <v>543</v>
      </c>
      <c r="R85" s="20">
        <f t="shared" si="7"/>
        <v>310.75</v>
      </c>
      <c r="S85" s="19">
        <f t="shared" si="7"/>
        <v>0</v>
      </c>
      <c r="T85" s="20">
        <f t="shared" si="7"/>
        <v>0</v>
      </c>
      <c r="U85" s="19">
        <f t="shared" si="7"/>
        <v>0</v>
      </c>
      <c r="V85" s="20">
        <f t="shared" si="7"/>
        <v>0</v>
      </c>
      <c r="W85" s="19">
        <f t="shared" si="7"/>
        <v>0</v>
      </c>
      <c r="X85" s="20">
        <f t="shared" si="7"/>
        <v>0</v>
      </c>
    </row>
  </sheetData>
  <sortState ref="B55:Y70">
    <sortCondition descending="1" ref="Y55:Y70"/>
  </sortState>
  <mergeCells count="60">
    <mergeCell ref="A1:Y1"/>
    <mergeCell ref="A2:Y2"/>
    <mergeCell ref="A4:Y4"/>
    <mergeCell ref="A6:Y6"/>
    <mergeCell ref="E7:F7"/>
    <mergeCell ref="G7:H7"/>
    <mergeCell ref="I7:J7"/>
    <mergeCell ref="M7:N7"/>
    <mergeCell ref="W7:X7"/>
    <mergeCell ref="Q7:R7"/>
    <mergeCell ref="O7:P7"/>
    <mergeCell ref="U7:V7"/>
    <mergeCell ref="K5:L5"/>
    <mergeCell ref="Z9:Z10"/>
    <mergeCell ref="A45:Y45"/>
    <mergeCell ref="A46:Y46"/>
    <mergeCell ref="A48:Y48"/>
    <mergeCell ref="A10:B10"/>
    <mergeCell ref="G8:H9"/>
    <mergeCell ref="I8:J9"/>
    <mergeCell ref="M8:N9"/>
    <mergeCell ref="A8:A9"/>
    <mergeCell ref="B8:B9"/>
    <mergeCell ref="O8:P9"/>
    <mergeCell ref="Q8:R9"/>
    <mergeCell ref="S8:T9"/>
    <mergeCell ref="K8:L9"/>
    <mergeCell ref="W8:X9"/>
    <mergeCell ref="U8:V9"/>
    <mergeCell ref="K51:L51"/>
    <mergeCell ref="E8:F9"/>
    <mergeCell ref="S7:T7"/>
    <mergeCell ref="S51:T51"/>
    <mergeCell ref="K7:L7"/>
    <mergeCell ref="A50:Y50"/>
    <mergeCell ref="E51:F51"/>
    <mergeCell ref="G51:H51"/>
    <mergeCell ref="I51:J51"/>
    <mergeCell ref="M51:N51"/>
    <mergeCell ref="W51:X51"/>
    <mergeCell ref="C8:C9"/>
    <mergeCell ref="O51:P51"/>
    <mergeCell ref="Q51:R51"/>
    <mergeCell ref="U51:V51"/>
    <mergeCell ref="K49:L49"/>
    <mergeCell ref="Z53:Z54"/>
    <mergeCell ref="A54:B54"/>
    <mergeCell ref="S52:T53"/>
    <mergeCell ref="G52:H53"/>
    <mergeCell ref="I52:J53"/>
    <mergeCell ref="K52:L53"/>
    <mergeCell ref="M52:N53"/>
    <mergeCell ref="A52:A53"/>
    <mergeCell ref="B52:B53"/>
    <mergeCell ref="C52:C53"/>
    <mergeCell ref="O52:P53"/>
    <mergeCell ref="Q52:R53"/>
    <mergeCell ref="U52:V53"/>
    <mergeCell ref="W52:X53"/>
    <mergeCell ref="E52:F53"/>
  </mergeCells>
  <phoneticPr fontId="0" type="noConversion"/>
  <printOptions horizontalCentered="1" verticalCentered="1"/>
  <pageMargins left="0.75" right="0.75" top="1" bottom="1" header="0" footer="0"/>
  <pageSetup paperSize="5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98"/>
  <sheetViews>
    <sheetView zoomScale="70" zoomScaleNormal="70" workbookViewId="0">
      <selection sqref="A1:Y1"/>
    </sheetView>
  </sheetViews>
  <sheetFormatPr baseColWidth="10" defaultRowHeight="12.75" x14ac:dyDescent="0.2"/>
  <cols>
    <col min="1" max="1" width="9.28515625" style="1" bestFit="1" customWidth="1"/>
    <col min="2" max="2" width="44" style="1" bestFit="1" customWidth="1"/>
    <col min="3" max="3" width="11.42578125" style="1" customWidth="1"/>
    <col min="4" max="4" width="12.5703125" style="1" customWidth="1"/>
    <col min="5" max="18" width="11.42578125" style="1" customWidth="1"/>
    <col min="19" max="20" width="11.42578125" style="1" hidden="1" customWidth="1"/>
    <col min="21" max="21" width="11.42578125" style="58" hidden="1" customWidth="1"/>
    <col min="22" max="24" width="11.42578125" style="1" hidden="1" customWidth="1"/>
    <col min="25" max="25" width="11.85546875" style="1" bestFit="1" customWidth="1"/>
    <col min="26" max="26" width="9.28515625" style="1" bestFit="1" customWidth="1"/>
    <col min="27" max="27" width="17.5703125" style="1" customWidth="1"/>
    <col min="28" max="28" width="11.42578125" style="1" customWidth="1"/>
    <col min="29" max="29" width="11.42578125" style="1" hidden="1" customWidth="1"/>
    <col min="30" max="30" width="2.28515625" style="1" hidden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2.5703125" style="1" hidden="1" customWidth="1"/>
    <col min="35" max="35" width="11.42578125" style="1" hidden="1" customWidth="1"/>
    <col min="36" max="37" width="11.42578125" style="1" customWidth="1"/>
    <col min="38" max="16384" width="11.42578125" style="1"/>
  </cols>
  <sheetData>
    <row r="1" spans="1:35" s="2" customFormat="1" ht="23.25" x14ac:dyDescent="0.35">
      <c r="A1" s="80" t="s">
        <v>80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2"/>
    </row>
    <row r="2" spans="1:35" s="2" customFormat="1" ht="24" thickBot="1" x14ac:dyDescent="0.4">
      <c r="A2" s="83" t="s">
        <v>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5"/>
    </row>
    <row r="3" spans="1:35" s="2" customFormat="1" ht="17.25" thickBot="1" x14ac:dyDescent="0.3">
      <c r="U3" s="57"/>
    </row>
    <row r="4" spans="1:35" s="2" customFormat="1" ht="20.25" thickBot="1" x14ac:dyDescent="0.35">
      <c r="A4" s="86" t="s">
        <v>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8"/>
    </row>
    <row r="5" spans="1:35" s="2" customFormat="1" ht="17.25" thickBot="1" x14ac:dyDescent="0.3">
      <c r="K5" s="89" t="s">
        <v>69</v>
      </c>
      <c r="L5" s="90"/>
      <c r="U5" s="57"/>
    </row>
    <row r="6" spans="1:35" s="2" customFormat="1" ht="20.25" thickBot="1" x14ac:dyDescent="0.35">
      <c r="A6" s="75" t="s">
        <v>94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7"/>
    </row>
    <row r="7" spans="1:35" s="2" customFormat="1" ht="17.25" thickBot="1" x14ac:dyDescent="0.3">
      <c r="E7" s="73">
        <f>JUV!E7</f>
        <v>42755</v>
      </c>
      <c r="F7" s="100"/>
      <c r="G7" s="73" t="str">
        <f>JUV!G7</f>
        <v>09 y 10/02/2017</v>
      </c>
      <c r="H7" s="100"/>
      <c r="I7" s="73">
        <f>JUV!I7</f>
        <v>42876</v>
      </c>
      <c r="J7" s="100"/>
      <c r="K7" s="73" t="str">
        <f>JUV!K7</f>
        <v>10 y 11/06/2017</v>
      </c>
      <c r="L7" s="100"/>
      <c r="M7" s="73">
        <f>JUV!M7</f>
        <v>42995</v>
      </c>
      <c r="N7" s="100"/>
      <c r="O7" s="73">
        <f>JUV!O7</f>
        <v>43022</v>
      </c>
      <c r="P7" s="100"/>
      <c r="Q7" s="73">
        <f>JUV!Q7</f>
        <v>43065</v>
      </c>
      <c r="R7" s="100"/>
      <c r="S7" s="73">
        <f>JUV!S7</f>
        <v>0</v>
      </c>
      <c r="T7" s="100"/>
      <c r="U7" s="73">
        <f>JUV!U7</f>
        <v>0</v>
      </c>
      <c r="V7" s="100"/>
      <c r="W7" s="73">
        <f>JUV!W7</f>
        <v>0</v>
      </c>
      <c r="X7" s="100"/>
    </row>
    <row r="8" spans="1:35" s="2" customFormat="1" ht="16.5" customHeight="1" thickBot="1" x14ac:dyDescent="0.3">
      <c r="A8" s="95" t="s">
        <v>0</v>
      </c>
      <c r="B8" s="95" t="s">
        <v>1</v>
      </c>
      <c r="C8" s="67" t="s">
        <v>7</v>
      </c>
      <c r="D8" s="3" t="s">
        <v>8</v>
      </c>
      <c r="E8" s="69" t="str">
        <f>JUV!E8</f>
        <v>Necocea Golf Club - POJ -</v>
      </c>
      <c r="F8" s="70"/>
      <c r="G8" s="69" t="str">
        <f>JUV!G8</f>
        <v>Sierra de los Padres G.C. AMD</v>
      </c>
      <c r="H8" s="70"/>
      <c r="I8" s="69" t="str">
        <f>JUV!I8</f>
        <v>Tandil Golf Club</v>
      </c>
      <c r="J8" s="70"/>
      <c r="K8" s="69" t="str">
        <f>JUV!K8</f>
        <v>Cariló Golf</v>
      </c>
      <c r="L8" s="70"/>
      <c r="M8" s="69" t="str">
        <f>JUV!M8</f>
        <v>Club Mar del Plata S.A.</v>
      </c>
      <c r="N8" s="70"/>
      <c r="O8" s="69" t="str">
        <f>JUV!O8</f>
        <v>Cardón Miramar Links</v>
      </c>
      <c r="P8" s="70"/>
      <c r="Q8" s="69" t="str">
        <f>JUV!Q8</f>
        <v>Mar del Plata Gof Club C.N.</v>
      </c>
      <c r="R8" s="70"/>
      <c r="S8" s="69">
        <f>JUV!S8</f>
        <v>0</v>
      </c>
      <c r="T8" s="70"/>
      <c r="U8" s="69">
        <f>JUV!U8</f>
        <v>0</v>
      </c>
      <c r="V8" s="70"/>
      <c r="W8" s="69">
        <f>JUV!W8</f>
        <v>0</v>
      </c>
      <c r="X8" s="70"/>
    </row>
    <row r="9" spans="1:35" s="2" customFormat="1" ht="17.25" thickBot="1" x14ac:dyDescent="0.3">
      <c r="A9" s="96"/>
      <c r="B9" s="96"/>
      <c r="C9" s="68"/>
      <c r="D9" s="4" t="s">
        <v>9</v>
      </c>
      <c r="E9" s="71"/>
      <c r="F9" s="72"/>
      <c r="G9" s="71"/>
      <c r="H9" s="72"/>
      <c r="I9" s="71"/>
      <c r="J9" s="72"/>
      <c r="K9" s="71"/>
      <c r="L9" s="72"/>
      <c r="M9" s="71"/>
      <c r="N9" s="72"/>
      <c r="O9" s="71"/>
      <c r="P9" s="72"/>
      <c r="Q9" s="71"/>
      <c r="R9" s="72"/>
      <c r="S9" s="71"/>
      <c r="T9" s="72"/>
      <c r="U9" s="71"/>
      <c r="V9" s="72"/>
      <c r="W9" s="71"/>
      <c r="X9" s="72"/>
      <c r="Z9" s="95" t="s">
        <v>0</v>
      </c>
    </row>
    <row r="10" spans="1:35" s="2" customFormat="1" ht="17.25" thickBot="1" x14ac:dyDescent="0.3">
      <c r="A10" s="97"/>
      <c r="B10" s="98"/>
      <c r="C10" s="25"/>
      <c r="D10" s="25"/>
      <c r="E10" s="35" t="s">
        <v>3</v>
      </c>
      <c r="F10" s="36" t="s">
        <v>4</v>
      </c>
      <c r="G10" s="35" t="s">
        <v>3</v>
      </c>
      <c r="H10" s="36" t="s">
        <v>4</v>
      </c>
      <c r="I10" s="35" t="s">
        <v>3</v>
      </c>
      <c r="J10" s="36" t="s">
        <v>4</v>
      </c>
      <c r="K10" s="35" t="s">
        <v>3</v>
      </c>
      <c r="L10" s="36" t="s">
        <v>4</v>
      </c>
      <c r="M10" s="35" t="s">
        <v>3</v>
      </c>
      <c r="N10" s="36" t="s">
        <v>4</v>
      </c>
      <c r="O10" s="35" t="s">
        <v>3</v>
      </c>
      <c r="P10" s="36" t="s">
        <v>4</v>
      </c>
      <c r="Q10" s="35" t="s">
        <v>3</v>
      </c>
      <c r="R10" s="36" t="s">
        <v>4</v>
      </c>
      <c r="S10" s="35" t="s">
        <v>3</v>
      </c>
      <c r="T10" s="36" t="s">
        <v>4</v>
      </c>
      <c r="U10" s="35" t="s">
        <v>3</v>
      </c>
      <c r="V10" s="36" t="s">
        <v>4</v>
      </c>
      <c r="W10" s="35" t="s">
        <v>3</v>
      </c>
      <c r="X10" s="36" t="s">
        <v>4</v>
      </c>
      <c r="Y10" s="43" t="s">
        <v>2</v>
      </c>
      <c r="Z10" s="96"/>
      <c r="AE10" s="10">
        <v>0.1</v>
      </c>
      <c r="AG10" s="10">
        <v>0.2</v>
      </c>
      <c r="AI10" s="10">
        <v>0.5</v>
      </c>
    </row>
    <row r="11" spans="1:35" s="2" customFormat="1" ht="16.5" x14ac:dyDescent="0.25">
      <c r="A11" s="11">
        <f>Z11</f>
        <v>1</v>
      </c>
      <c r="B11" s="12" t="s">
        <v>105</v>
      </c>
      <c r="C11" s="13" t="s">
        <v>15</v>
      </c>
      <c r="D11" s="14">
        <v>36508</v>
      </c>
      <c r="E11" s="55">
        <v>80</v>
      </c>
      <c r="F11" s="62"/>
      <c r="G11" s="55">
        <v>145</v>
      </c>
      <c r="H11" s="54">
        <v>150</v>
      </c>
      <c r="I11" s="55">
        <v>68</v>
      </c>
      <c r="J11" s="54">
        <v>100</v>
      </c>
      <c r="K11" s="55">
        <v>155</v>
      </c>
      <c r="L11" s="53">
        <v>90</v>
      </c>
      <c r="M11" s="15">
        <v>75</v>
      </c>
      <c r="N11" s="16">
        <v>70</v>
      </c>
      <c r="O11" s="15">
        <v>75</v>
      </c>
      <c r="P11" s="16">
        <v>70</v>
      </c>
      <c r="Q11" s="15">
        <v>75</v>
      </c>
      <c r="R11" s="61"/>
      <c r="S11" s="15"/>
      <c r="T11" s="16"/>
      <c r="U11" s="15"/>
      <c r="V11" s="27"/>
      <c r="W11" s="15"/>
      <c r="X11" s="16"/>
      <c r="Y11" s="17">
        <f>SUM(F11,H11+J11+L11+N11+R11+P11+T11+V11+X11)</f>
        <v>480</v>
      </c>
      <c r="Z11" s="11">
        <v>1</v>
      </c>
      <c r="AC11" s="16">
        <v>100</v>
      </c>
      <c r="AE11" s="16">
        <v>110</v>
      </c>
      <c r="AG11" s="16">
        <v>120</v>
      </c>
      <c r="AI11" s="27">
        <v>150</v>
      </c>
    </row>
    <row r="12" spans="1:35" s="2" customFormat="1" ht="16.5" x14ac:dyDescent="0.25">
      <c r="A12" s="11">
        <f t="shared" ref="A12:A74" si="0">Z12</f>
        <v>2</v>
      </c>
      <c r="B12" s="12" t="s">
        <v>102</v>
      </c>
      <c r="C12" s="13" t="s">
        <v>16</v>
      </c>
      <c r="D12" s="14">
        <v>36181</v>
      </c>
      <c r="E12" s="55">
        <v>75</v>
      </c>
      <c r="F12" s="62"/>
      <c r="G12" s="55">
        <v>147</v>
      </c>
      <c r="H12" s="54">
        <v>105</v>
      </c>
      <c r="I12" s="55">
        <v>73</v>
      </c>
      <c r="J12" s="54">
        <v>70</v>
      </c>
      <c r="K12" s="55">
        <v>155</v>
      </c>
      <c r="L12" s="53">
        <v>90</v>
      </c>
      <c r="M12" s="15">
        <v>77</v>
      </c>
      <c r="N12" s="16">
        <v>40</v>
      </c>
      <c r="O12" s="15">
        <v>85</v>
      </c>
      <c r="P12" s="61"/>
      <c r="Q12" s="15">
        <v>67</v>
      </c>
      <c r="R12" s="16">
        <v>100</v>
      </c>
      <c r="S12" s="15"/>
      <c r="T12" s="16"/>
      <c r="U12" s="15"/>
      <c r="V12" s="27"/>
      <c r="W12" s="15"/>
      <c r="X12" s="16"/>
      <c r="Y12" s="17">
        <f>SUM(F12,H12+J12+L12+N12+R12+P12+T12+V12+X12)</f>
        <v>405</v>
      </c>
      <c r="Z12" s="11">
        <v>2</v>
      </c>
      <c r="AC12" s="16">
        <v>70</v>
      </c>
      <c r="AE12" s="16">
        <v>77</v>
      </c>
      <c r="AG12" s="16">
        <v>84</v>
      </c>
      <c r="AI12" s="27">
        <v>105</v>
      </c>
    </row>
    <row r="13" spans="1:35" s="2" customFormat="1" ht="16.5" x14ac:dyDescent="0.25">
      <c r="A13" s="11">
        <f t="shared" si="0"/>
        <v>3</v>
      </c>
      <c r="B13" s="12" t="s">
        <v>100</v>
      </c>
      <c r="C13" s="13" t="s">
        <v>15</v>
      </c>
      <c r="D13" s="14">
        <v>36763</v>
      </c>
      <c r="E13" s="55">
        <v>69</v>
      </c>
      <c r="F13" s="54">
        <v>100</v>
      </c>
      <c r="G13" s="55">
        <v>153</v>
      </c>
      <c r="H13" s="54">
        <v>26.25</v>
      </c>
      <c r="I13" s="55"/>
      <c r="J13" s="54"/>
      <c r="K13" s="55">
        <v>161</v>
      </c>
      <c r="L13" s="53">
        <v>22.5</v>
      </c>
      <c r="M13" s="15">
        <v>72</v>
      </c>
      <c r="N13" s="16">
        <v>100</v>
      </c>
      <c r="O13" s="15"/>
      <c r="P13" s="16"/>
      <c r="Q13" s="15"/>
      <c r="R13" s="16"/>
      <c r="S13" s="15"/>
      <c r="T13" s="16"/>
      <c r="U13" s="15"/>
      <c r="V13" s="27"/>
      <c r="W13" s="15"/>
      <c r="X13" s="16"/>
      <c r="Y13" s="17">
        <f>SUM(F13,H13+J13+L13+N13+R13+P13+T13+V13+X13)</f>
        <v>248.75</v>
      </c>
      <c r="Z13" s="11">
        <v>3</v>
      </c>
      <c r="AC13" s="16">
        <v>50</v>
      </c>
      <c r="AE13" s="16">
        <v>55</v>
      </c>
      <c r="AG13" s="16">
        <v>60</v>
      </c>
      <c r="AI13" s="27">
        <v>75</v>
      </c>
    </row>
    <row r="14" spans="1:35" s="2" customFormat="1" ht="16.5" x14ac:dyDescent="0.25">
      <c r="A14" s="11">
        <f t="shared" si="0"/>
        <v>4</v>
      </c>
      <c r="B14" s="12" t="s">
        <v>123</v>
      </c>
      <c r="C14" s="13" t="s">
        <v>15</v>
      </c>
      <c r="D14" s="14">
        <v>37317</v>
      </c>
      <c r="E14" s="55">
        <v>91</v>
      </c>
      <c r="F14" s="61"/>
      <c r="G14" s="55">
        <v>170</v>
      </c>
      <c r="H14" s="54">
        <v>0.75</v>
      </c>
      <c r="I14" s="55">
        <v>79</v>
      </c>
      <c r="J14" s="54">
        <v>8</v>
      </c>
      <c r="K14" s="55">
        <v>154</v>
      </c>
      <c r="L14" s="53">
        <v>150</v>
      </c>
      <c r="M14" s="15">
        <v>77</v>
      </c>
      <c r="N14" s="16">
        <v>40</v>
      </c>
      <c r="O14" s="15">
        <v>91</v>
      </c>
      <c r="P14" s="61"/>
      <c r="Q14" s="15">
        <v>79</v>
      </c>
      <c r="R14" s="16">
        <v>11</v>
      </c>
      <c r="S14" s="15"/>
      <c r="T14" s="16"/>
      <c r="U14" s="15"/>
      <c r="V14" s="27"/>
      <c r="W14" s="15"/>
      <c r="X14" s="16"/>
      <c r="Y14" s="17">
        <f>SUM(F14,H14+J14+L14+N14+R14+P14+T14+V14+X14)</f>
        <v>209.75</v>
      </c>
      <c r="Z14" s="11">
        <v>4</v>
      </c>
      <c r="AC14" s="16">
        <v>40</v>
      </c>
      <c r="AE14" s="16">
        <v>44</v>
      </c>
      <c r="AG14" s="16">
        <v>48</v>
      </c>
      <c r="AI14" s="27">
        <v>60</v>
      </c>
    </row>
    <row r="15" spans="1:35" s="2" customFormat="1" ht="16.5" x14ac:dyDescent="0.25">
      <c r="A15" s="11">
        <f t="shared" si="0"/>
        <v>5</v>
      </c>
      <c r="B15" s="12" t="s">
        <v>104</v>
      </c>
      <c r="C15" s="13" t="s">
        <v>68</v>
      </c>
      <c r="D15" s="14">
        <v>36587</v>
      </c>
      <c r="E15" s="55">
        <v>79</v>
      </c>
      <c r="F15" s="61"/>
      <c r="G15" s="55">
        <v>149</v>
      </c>
      <c r="H15" s="54">
        <v>75</v>
      </c>
      <c r="I15" s="55">
        <v>75</v>
      </c>
      <c r="J15" s="54">
        <v>35</v>
      </c>
      <c r="K15" s="55">
        <v>158</v>
      </c>
      <c r="L15" s="53">
        <v>37.5</v>
      </c>
      <c r="M15" s="15">
        <v>79</v>
      </c>
      <c r="N15" s="16">
        <v>12</v>
      </c>
      <c r="O15" s="15"/>
      <c r="P15" s="16"/>
      <c r="Q15" s="15"/>
      <c r="R15" s="16"/>
      <c r="S15" s="15"/>
      <c r="T15" s="16"/>
      <c r="U15" s="15"/>
      <c r="V15" s="27"/>
      <c r="W15" s="15"/>
      <c r="X15" s="16"/>
      <c r="Y15" s="17">
        <f>SUM(F15,H15+J15+L15+N15+R15+P15+T15+V15+X15)</f>
        <v>159.5</v>
      </c>
      <c r="Z15" s="11">
        <v>5</v>
      </c>
      <c r="AC15" s="16">
        <v>30</v>
      </c>
      <c r="AE15" s="16">
        <v>33</v>
      </c>
      <c r="AG15" s="16">
        <v>36</v>
      </c>
      <c r="AI15" s="27">
        <v>45</v>
      </c>
    </row>
    <row r="16" spans="1:35" s="2" customFormat="1" ht="16.5" x14ac:dyDescent="0.25">
      <c r="A16" s="11">
        <f t="shared" si="0"/>
        <v>6</v>
      </c>
      <c r="B16" s="12" t="s">
        <v>149</v>
      </c>
      <c r="C16" s="13" t="s">
        <v>21</v>
      </c>
      <c r="D16" s="14">
        <v>35313</v>
      </c>
      <c r="E16" s="55"/>
      <c r="F16" s="54"/>
      <c r="G16" s="55">
        <v>158</v>
      </c>
      <c r="H16" s="54">
        <v>12</v>
      </c>
      <c r="I16" s="55"/>
      <c r="J16" s="54"/>
      <c r="K16" s="55">
        <v>164</v>
      </c>
      <c r="L16" s="53">
        <v>15</v>
      </c>
      <c r="M16" s="15">
        <v>78</v>
      </c>
      <c r="N16" s="61"/>
      <c r="O16" s="15">
        <v>74</v>
      </c>
      <c r="P16" s="16">
        <v>100</v>
      </c>
      <c r="Q16" s="15">
        <v>75</v>
      </c>
      <c r="R16" s="16">
        <v>25</v>
      </c>
      <c r="S16" s="15"/>
      <c r="T16" s="16"/>
      <c r="U16" s="15"/>
      <c r="V16" s="27"/>
      <c r="W16" s="15"/>
      <c r="X16" s="16"/>
      <c r="Y16" s="17">
        <f>SUM(F16,H16+J16+L16+N16+R16+P16+T16+V16+X16)</f>
        <v>152</v>
      </c>
      <c r="Z16" s="11">
        <v>6</v>
      </c>
      <c r="AC16" s="16">
        <v>20</v>
      </c>
      <c r="AE16" s="16">
        <v>22</v>
      </c>
      <c r="AG16" s="16">
        <v>24</v>
      </c>
      <c r="AI16" s="27">
        <v>30</v>
      </c>
    </row>
    <row r="17" spans="1:35" s="2" customFormat="1" ht="16.5" x14ac:dyDescent="0.25">
      <c r="A17" s="11">
        <f t="shared" si="0"/>
        <v>7</v>
      </c>
      <c r="B17" s="12" t="s">
        <v>117</v>
      </c>
      <c r="C17" s="13" t="s">
        <v>11</v>
      </c>
      <c r="D17" s="14">
        <v>37790</v>
      </c>
      <c r="E17" s="55">
        <v>82</v>
      </c>
      <c r="F17" s="53">
        <v>10</v>
      </c>
      <c r="G17" s="55">
        <v>163</v>
      </c>
      <c r="H17" s="54">
        <v>4.5</v>
      </c>
      <c r="I17" s="55">
        <v>78</v>
      </c>
      <c r="J17" s="54">
        <v>13.5</v>
      </c>
      <c r="K17" s="55">
        <v>180</v>
      </c>
      <c r="L17" s="61"/>
      <c r="M17" s="15"/>
      <c r="N17" s="16"/>
      <c r="O17" s="15">
        <v>84</v>
      </c>
      <c r="P17" s="16">
        <v>45</v>
      </c>
      <c r="Q17" s="15">
        <v>71</v>
      </c>
      <c r="R17" s="16">
        <v>70</v>
      </c>
      <c r="S17" s="15"/>
      <c r="T17" s="16"/>
      <c r="U17" s="15"/>
      <c r="V17" s="27"/>
      <c r="W17" s="15"/>
      <c r="X17" s="16"/>
      <c r="Y17" s="17">
        <f>SUM(F17,H17+J17+L17+N17+R17+P17+T17+V17+X17)</f>
        <v>143</v>
      </c>
      <c r="Z17" s="11">
        <v>7</v>
      </c>
      <c r="AC17" s="16">
        <v>15</v>
      </c>
      <c r="AE17" s="16">
        <v>16.5</v>
      </c>
      <c r="AG17" s="16">
        <v>18</v>
      </c>
      <c r="AI17" s="27">
        <v>22.5</v>
      </c>
    </row>
    <row r="18" spans="1:35" s="2" customFormat="1" ht="16.5" x14ac:dyDescent="0.25">
      <c r="A18" s="11">
        <f t="shared" si="0"/>
        <v>8</v>
      </c>
      <c r="B18" s="12" t="s">
        <v>101</v>
      </c>
      <c r="C18" s="13" t="s">
        <v>13</v>
      </c>
      <c r="D18" s="14">
        <v>37164</v>
      </c>
      <c r="E18" s="55">
        <v>75</v>
      </c>
      <c r="F18" s="53">
        <v>60</v>
      </c>
      <c r="G18" s="55"/>
      <c r="H18" s="54"/>
      <c r="I18" s="55">
        <v>74</v>
      </c>
      <c r="J18" s="54">
        <v>50</v>
      </c>
      <c r="K18" s="55">
        <v>172</v>
      </c>
      <c r="L18" s="53">
        <v>10.5</v>
      </c>
      <c r="M18" s="15"/>
      <c r="N18" s="16"/>
      <c r="O18" s="15"/>
      <c r="P18" s="16"/>
      <c r="Q18" s="15"/>
      <c r="R18" s="16"/>
      <c r="S18" s="15"/>
      <c r="T18" s="16"/>
      <c r="U18" s="15"/>
      <c r="V18" s="27"/>
      <c r="W18" s="15"/>
      <c r="X18" s="16"/>
      <c r="Y18" s="17">
        <f>SUM(F18,H18+J18+L18+N18+R18+P18+T18+V18+X18)</f>
        <v>120.5</v>
      </c>
      <c r="Z18" s="11">
        <v>8</v>
      </c>
      <c r="AC18" s="16">
        <v>12</v>
      </c>
      <c r="AE18" s="16">
        <v>13.2</v>
      </c>
      <c r="AG18" s="16">
        <v>14.4</v>
      </c>
      <c r="AI18" s="27">
        <v>18</v>
      </c>
    </row>
    <row r="19" spans="1:35" s="2" customFormat="1" ht="16.5" x14ac:dyDescent="0.25">
      <c r="A19" s="11">
        <f t="shared" si="0"/>
        <v>9</v>
      </c>
      <c r="B19" s="12" t="s">
        <v>107</v>
      </c>
      <c r="C19" s="13" t="s">
        <v>15</v>
      </c>
      <c r="D19" s="14">
        <v>36403</v>
      </c>
      <c r="E19" s="55">
        <v>84</v>
      </c>
      <c r="F19" s="53">
        <v>5</v>
      </c>
      <c r="G19" s="55">
        <v>151</v>
      </c>
      <c r="H19" s="54">
        <v>52.5</v>
      </c>
      <c r="I19" s="55">
        <v>80</v>
      </c>
      <c r="J19" s="62"/>
      <c r="K19" s="55">
        <v>157</v>
      </c>
      <c r="L19" s="53">
        <v>60</v>
      </c>
      <c r="M19" s="15"/>
      <c r="N19" s="16"/>
      <c r="O19" s="15"/>
      <c r="P19" s="16"/>
      <c r="Q19" s="15"/>
      <c r="R19" s="16"/>
      <c r="S19" s="15"/>
      <c r="T19" s="16"/>
      <c r="U19" s="15"/>
      <c r="V19" s="27"/>
      <c r="W19" s="15"/>
      <c r="X19" s="16"/>
      <c r="Y19" s="17">
        <f>SUM(F19,H19+J19+L19+N19+R19+P19+T19+V19+X19)</f>
        <v>117.5</v>
      </c>
      <c r="Z19" s="11">
        <v>9</v>
      </c>
      <c r="AC19" s="16">
        <v>10</v>
      </c>
      <c r="AE19" s="16">
        <v>11</v>
      </c>
      <c r="AG19" s="16">
        <v>12</v>
      </c>
      <c r="AI19" s="27">
        <v>15</v>
      </c>
    </row>
    <row r="20" spans="1:35" s="2" customFormat="1" ht="16.5" x14ac:dyDescent="0.25">
      <c r="A20" s="11">
        <f t="shared" si="0"/>
        <v>10</v>
      </c>
      <c r="B20" s="12" t="s">
        <v>116</v>
      </c>
      <c r="C20" s="13" t="s">
        <v>17</v>
      </c>
      <c r="D20" s="14">
        <v>37643</v>
      </c>
      <c r="E20" s="55">
        <v>81</v>
      </c>
      <c r="F20" s="53">
        <v>15</v>
      </c>
      <c r="G20" s="55">
        <v>153</v>
      </c>
      <c r="H20" s="54">
        <v>26.25</v>
      </c>
      <c r="I20" s="55">
        <v>79</v>
      </c>
      <c r="J20" s="62"/>
      <c r="K20" s="55">
        <v>162</v>
      </c>
      <c r="L20" s="53">
        <v>18</v>
      </c>
      <c r="M20" s="15">
        <v>84</v>
      </c>
      <c r="N20" s="61"/>
      <c r="O20" s="15">
        <v>84</v>
      </c>
      <c r="P20" s="16">
        <v>45</v>
      </c>
      <c r="Q20" s="15">
        <v>80</v>
      </c>
      <c r="R20" s="16">
        <v>8</v>
      </c>
      <c r="S20" s="15"/>
      <c r="T20" s="16"/>
      <c r="U20" s="15"/>
      <c r="V20" s="27"/>
      <c r="W20" s="15"/>
      <c r="X20" s="16"/>
      <c r="Y20" s="17">
        <f>SUM(F20,H20+J20+L20+N20+R20+P20+T20+V20+X20)</f>
        <v>112.25</v>
      </c>
      <c r="Z20" s="11">
        <v>10</v>
      </c>
      <c r="AC20" s="16">
        <v>8</v>
      </c>
      <c r="AE20" s="16">
        <v>8.8000000000000007</v>
      </c>
      <c r="AG20" s="16">
        <v>9.6</v>
      </c>
      <c r="AI20" s="27">
        <v>12</v>
      </c>
    </row>
    <row r="21" spans="1:35" s="2" customFormat="1" ht="16.5" x14ac:dyDescent="0.25">
      <c r="A21" s="11">
        <f t="shared" si="0"/>
        <v>11</v>
      </c>
      <c r="B21" s="12" t="s">
        <v>97</v>
      </c>
      <c r="C21" s="13" t="s">
        <v>64</v>
      </c>
      <c r="D21" s="14">
        <v>35076</v>
      </c>
      <c r="E21" s="55">
        <v>92</v>
      </c>
      <c r="F21" s="53">
        <v>0.5</v>
      </c>
      <c r="G21" s="55">
        <v>161</v>
      </c>
      <c r="H21" s="54">
        <v>7.5</v>
      </c>
      <c r="I21" s="55">
        <v>78</v>
      </c>
      <c r="J21" s="54">
        <v>13.5</v>
      </c>
      <c r="K21" s="55"/>
      <c r="L21" s="53"/>
      <c r="M21" s="15">
        <v>77</v>
      </c>
      <c r="N21" s="16">
        <v>40</v>
      </c>
      <c r="O21" s="15">
        <v>87</v>
      </c>
      <c r="P21" s="61"/>
      <c r="Q21" s="15">
        <v>72</v>
      </c>
      <c r="R21" s="16">
        <v>50</v>
      </c>
      <c r="S21" s="15"/>
      <c r="T21" s="16"/>
      <c r="U21" s="15"/>
      <c r="V21" s="27"/>
      <c r="W21" s="15"/>
      <c r="X21" s="16"/>
      <c r="Y21" s="17">
        <f>SUM(F21,H21+J21+L21+N21+R21+P21+T21+V21+X21)</f>
        <v>111.5</v>
      </c>
      <c r="Z21" s="11">
        <v>11</v>
      </c>
      <c r="AC21" s="16">
        <v>6</v>
      </c>
      <c r="AE21" s="16">
        <v>6.6</v>
      </c>
      <c r="AG21" s="16">
        <v>7.2</v>
      </c>
      <c r="AI21" s="27">
        <v>9</v>
      </c>
    </row>
    <row r="22" spans="1:35" s="2" customFormat="1" ht="16.5" x14ac:dyDescent="0.25">
      <c r="A22" s="11">
        <f t="shared" si="0"/>
        <v>12</v>
      </c>
      <c r="B22" s="12" t="s">
        <v>152</v>
      </c>
      <c r="C22" s="13" t="s">
        <v>14</v>
      </c>
      <c r="D22" s="14">
        <v>36730</v>
      </c>
      <c r="E22" s="55"/>
      <c r="F22" s="53"/>
      <c r="G22" s="55">
        <v>161</v>
      </c>
      <c r="H22" s="54">
        <v>7.5</v>
      </c>
      <c r="I22" s="55">
        <v>77</v>
      </c>
      <c r="J22" s="54">
        <v>20</v>
      </c>
      <c r="K22" s="55">
        <v>158</v>
      </c>
      <c r="L22" s="53">
        <v>37.5</v>
      </c>
      <c r="M22" s="15">
        <v>82</v>
      </c>
      <c r="N22" s="16">
        <v>3.5</v>
      </c>
      <c r="O22" s="15"/>
      <c r="P22" s="16"/>
      <c r="Q22" s="15">
        <v>73</v>
      </c>
      <c r="R22" s="16">
        <v>40</v>
      </c>
      <c r="S22" s="15"/>
      <c r="T22" s="16"/>
      <c r="U22" s="15"/>
      <c r="V22" s="27"/>
      <c r="W22" s="15"/>
      <c r="X22" s="16"/>
      <c r="Y22" s="17">
        <f>SUM(F22,H22+J22+L22+N22+R22+P22+T22+V22+X22)</f>
        <v>108.5</v>
      </c>
      <c r="Z22" s="11">
        <v>12</v>
      </c>
      <c r="AC22" s="16">
        <v>4</v>
      </c>
      <c r="AE22" s="16">
        <v>4.4000000000000004</v>
      </c>
      <c r="AG22" s="16">
        <v>4.8</v>
      </c>
      <c r="AI22" s="27">
        <v>6</v>
      </c>
    </row>
    <row r="23" spans="1:35" s="2" customFormat="1" ht="16.5" x14ac:dyDescent="0.25">
      <c r="A23" s="11">
        <f t="shared" si="0"/>
        <v>13</v>
      </c>
      <c r="B23" s="12" t="s">
        <v>155</v>
      </c>
      <c r="C23" s="13" t="s">
        <v>16</v>
      </c>
      <c r="D23" s="14">
        <v>37691</v>
      </c>
      <c r="E23" s="55"/>
      <c r="F23" s="53"/>
      <c r="G23" s="55">
        <v>151</v>
      </c>
      <c r="H23" s="54">
        <v>52.5</v>
      </c>
      <c r="I23" s="55">
        <v>94</v>
      </c>
      <c r="J23" s="54">
        <v>0.5</v>
      </c>
      <c r="K23" s="55"/>
      <c r="L23" s="54"/>
      <c r="M23" s="15">
        <v>83</v>
      </c>
      <c r="N23" s="61"/>
      <c r="O23" s="15">
        <v>86</v>
      </c>
      <c r="P23" s="16">
        <v>15</v>
      </c>
      <c r="Q23" s="15">
        <v>83</v>
      </c>
      <c r="R23" s="16">
        <v>1.5</v>
      </c>
      <c r="S23" s="15"/>
      <c r="T23" s="16"/>
      <c r="U23" s="15"/>
      <c r="V23" s="27"/>
      <c r="W23" s="15"/>
      <c r="X23" s="16"/>
      <c r="Y23" s="17">
        <f>SUM(F23,H23+J23+L23+N23+R23+P23+T23+V23+X23)</f>
        <v>69.5</v>
      </c>
      <c r="Z23" s="11">
        <v>13</v>
      </c>
      <c r="AC23" s="16">
        <v>3</v>
      </c>
      <c r="AE23" s="16">
        <v>3.3</v>
      </c>
      <c r="AG23" s="16">
        <v>3.6</v>
      </c>
      <c r="AI23" s="27">
        <v>4.5</v>
      </c>
    </row>
    <row r="24" spans="1:35" s="2" customFormat="1" ht="16.5" x14ac:dyDescent="0.25">
      <c r="A24" s="11">
        <f t="shared" si="0"/>
        <v>14</v>
      </c>
      <c r="B24" s="12" t="s">
        <v>108</v>
      </c>
      <c r="C24" s="13" t="s">
        <v>14</v>
      </c>
      <c r="D24" s="14">
        <v>37036</v>
      </c>
      <c r="E24" s="55">
        <v>88</v>
      </c>
      <c r="F24" s="53">
        <v>2</v>
      </c>
      <c r="G24" s="55">
        <v>155</v>
      </c>
      <c r="H24" s="54">
        <v>18</v>
      </c>
      <c r="I24" s="55">
        <v>88</v>
      </c>
      <c r="J24" s="62"/>
      <c r="K24" s="55">
        <v>180</v>
      </c>
      <c r="L24" s="53">
        <v>3.75</v>
      </c>
      <c r="M24" s="15">
        <v>81</v>
      </c>
      <c r="N24" s="16">
        <v>8</v>
      </c>
      <c r="O24" s="15">
        <v>85</v>
      </c>
      <c r="P24" s="16">
        <v>25</v>
      </c>
      <c r="Q24" s="15">
        <v>81</v>
      </c>
      <c r="R24" s="61"/>
      <c r="S24" s="15"/>
      <c r="T24" s="16"/>
      <c r="U24" s="15"/>
      <c r="V24" s="27"/>
      <c r="W24" s="15"/>
      <c r="X24" s="16"/>
      <c r="Y24" s="17">
        <f>SUM(F24,H24+J24+L24+N24+R24+P24+T24+V24+X24)</f>
        <v>56.75</v>
      </c>
      <c r="Z24" s="11">
        <v>14</v>
      </c>
      <c r="AC24" s="16">
        <v>2</v>
      </c>
      <c r="AE24" s="16">
        <v>2.2000000000000002</v>
      </c>
      <c r="AG24" s="16">
        <v>2.4</v>
      </c>
      <c r="AI24" s="27">
        <v>3</v>
      </c>
    </row>
    <row r="25" spans="1:35" s="2" customFormat="1" ht="16.5" x14ac:dyDescent="0.25">
      <c r="A25" s="11">
        <f t="shared" si="0"/>
        <v>15</v>
      </c>
      <c r="B25" s="12" t="s">
        <v>103</v>
      </c>
      <c r="C25" s="13" t="s">
        <v>11</v>
      </c>
      <c r="D25" s="14">
        <v>36706</v>
      </c>
      <c r="E25" s="55">
        <v>76</v>
      </c>
      <c r="F25" s="54">
        <v>40</v>
      </c>
      <c r="G25" s="55">
        <v>165</v>
      </c>
      <c r="H25" s="54">
        <v>1.5</v>
      </c>
      <c r="I25" s="55"/>
      <c r="J25" s="54"/>
      <c r="K25" s="55"/>
      <c r="L25" s="53"/>
      <c r="M25" s="15"/>
      <c r="N25" s="16"/>
      <c r="O25" s="15"/>
      <c r="P25" s="26"/>
      <c r="Q25" s="15"/>
      <c r="R25" s="26"/>
      <c r="S25" s="15"/>
      <c r="T25" s="16"/>
      <c r="U25" s="15"/>
      <c r="V25" s="27"/>
      <c r="W25" s="15"/>
      <c r="X25" s="16"/>
      <c r="Y25" s="17">
        <f>SUM(F25,H25+J25+L25+N25+R25+P25+T25+V25+X25)</f>
        <v>41.5</v>
      </c>
      <c r="Z25" s="11">
        <v>15</v>
      </c>
      <c r="AC25" s="26">
        <v>1</v>
      </c>
      <c r="AE25" s="16">
        <v>1.1000000000000001</v>
      </c>
      <c r="AG25" s="16">
        <v>1.2</v>
      </c>
      <c r="AI25" s="27">
        <v>1.5</v>
      </c>
    </row>
    <row r="26" spans="1:35" s="2" customFormat="1" ht="16.5" x14ac:dyDescent="0.25">
      <c r="A26" s="11">
        <f t="shared" si="0"/>
        <v>16</v>
      </c>
      <c r="B26" s="12" t="s">
        <v>166</v>
      </c>
      <c r="C26" s="13" t="s">
        <v>15</v>
      </c>
      <c r="D26" s="14">
        <v>36780</v>
      </c>
      <c r="E26" s="55"/>
      <c r="F26" s="53"/>
      <c r="G26" s="55"/>
      <c r="H26" s="54"/>
      <c r="I26" s="55">
        <v>75</v>
      </c>
      <c r="J26" s="54">
        <v>35</v>
      </c>
      <c r="K26" s="55">
        <v>187</v>
      </c>
      <c r="L26" s="53">
        <v>0.75</v>
      </c>
      <c r="M26" s="15"/>
      <c r="N26" s="16"/>
      <c r="O26" s="15"/>
      <c r="P26" s="16"/>
      <c r="Q26" s="15"/>
      <c r="R26" s="16"/>
      <c r="S26" s="15"/>
      <c r="T26" s="16"/>
      <c r="U26" s="15"/>
      <c r="V26" s="27"/>
      <c r="W26" s="15"/>
      <c r="X26" s="16"/>
      <c r="Y26" s="17">
        <f>SUM(F26,H26+J26+L26+N26+R26+P26+T26+V26+X26)</f>
        <v>35.75</v>
      </c>
      <c r="Z26" s="11">
        <v>16</v>
      </c>
      <c r="AC26" s="18">
        <f>SUM(AC11:AC25)</f>
        <v>371</v>
      </c>
      <c r="AE26" s="18">
        <f>SUM(AE11:AE25)</f>
        <v>408.1</v>
      </c>
      <c r="AG26" s="18">
        <f>SUM(AG11:AG25)</f>
        <v>445.2</v>
      </c>
      <c r="AI26" s="18">
        <f>SUM(AI11:AI25)</f>
        <v>556.5</v>
      </c>
    </row>
    <row r="27" spans="1:35" s="2" customFormat="1" ht="16.5" x14ac:dyDescent="0.25">
      <c r="A27" s="11">
        <f t="shared" si="0"/>
        <v>17</v>
      </c>
      <c r="B27" s="12" t="s">
        <v>76</v>
      </c>
      <c r="C27" s="13" t="s">
        <v>16</v>
      </c>
      <c r="D27" s="14">
        <v>37079</v>
      </c>
      <c r="E27" s="55">
        <v>89</v>
      </c>
      <c r="F27" s="53">
        <v>0.5</v>
      </c>
      <c r="G27" s="55"/>
      <c r="H27" s="54"/>
      <c r="I27" s="55">
        <v>86</v>
      </c>
      <c r="J27" s="54">
        <v>0.5</v>
      </c>
      <c r="K27" s="55">
        <v>197</v>
      </c>
      <c r="L27" s="53">
        <v>0.75</v>
      </c>
      <c r="M27" s="15">
        <v>78</v>
      </c>
      <c r="N27" s="16">
        <v>17.5</v>
      </c>
      <c r="O27" s="15">
        <v>98</v>
      </c>
      <c r="P27" s="61"/>
      <c r="Q27" s="15">
        <v>78</v>
      </c>
      <c r="R27" s="16">
        <v>15</v>
      </c>
      <c r="S27" s="15"/>
      <c r="T27" s="16"/>
      <c r="U27" s="15"/>
      <c r="V27" s="27"/>
      <c r="W27" s="15"/>
      <c r="X27" s="16"/>
      <c r="Y27" s="17">
        <f>SUM(F27,H27+J27+L27+N27+R27+P27+T27+V27+X27)</f>
        <v>34.25</v>
      </c>
      <c r="Z27" s="11">
        <v>17</v>
      </c>
    </row>
    <row r="28" spans="1:35" s="2" customFormat="1" ht="16.5" x14ac:dyDescent="0.25">
      <c r="A28" s="11">
        <f t="shared" si="0"/>
        <v>18</v>
      </c>
      <c r="B28" s="12" t="s">
        <v>118</v>
      </c>
      <c r="C28" s="13" t="s">
        <v>14</v>
      </c>
      <c r="D28" s="14">
        <v>37624</v>
      </c>
      <c r="E28" s="55">
        <v>82</v>
      </c>
      <c r="F28" s="53">
        <v>10</v>
      </c>
      <c r="G28" s="55">
        <v>170</v>
      </c>
      <c r="H28" s="62"/>
      <c r="I28" s="55">
        <v>79</v>
      </c>
      <c r="J28" s="54">
        <v>8</v>
      </c>
      <c r="K28" s="55">
        <v>189</v>
      </c>
      <c r="L28" s="53">
        <v>0.75</v>
      </c>
      <c r="M28" s="15">
        <v>82</v>
      </c>
      <c r="N28" s="16">
        <v>3.5</v>
      </c>
      <c r="O28" s="15">
        <v>87</v>
      </c>
      <c r="P28" s="16">
        <v>11</v>
      </c>
      <c r="Q28" s="15"/>
      <c r="R28" s="16"/>
      <c r="S28" s="15"/>
      <c r="T28" s="16"/>
      <c r="U28" s="15"/>
      <c r="V28" s="27"/>
      <c r="W28" s="15"/>
      <c r="X28" s="16"/>
      <c r="Y28" s="17">
        <f>SUM(F28,H28+J28+L28+N28+R28+P28+T28+V28+X28)</f>
        <v>33.25</v>
      </c>
      <c r="Z28" s="11">
        <v>18</v>
      </c>
    </row>
    <row r="29" spans="1:35" s="2" customFormat="1" ht="16.5" x14ac:dyDescent="0.25">
      <c r="A29" s="11">
        <f t="shared" si="0"/>
        <v>19</v>
      </c>
      <c r="B29" s="12" t="s">
        <v>125</v>
      </c>
      <c r="C29" s="13" t="s">
        <v>14</v>
      </c>
      <c r="D29" s="14">
        <v>37347</v>
      </c>
      <c r="E29" s="55">
        <v>92</v>
      </c>
      <c r="F29" s="54">
        <v>0.5</v>
      </c>
      <c r="G29" s="55">
        <v>164</v>
      </c>
      <c r="H29" s="54">
        <v>3</v>
      </c>
      <c r="I29" s="55">
        <v>85</v>
      </c>
      <c r="J29" s="54">
        <v>1</v>
      </c>
      <c r="K29" s="55"/>
      <c r="L29" s="53"/>
      <c r="M29" s="15">
        <v>81</v>
      </c>
      <c r="N29" s="16">
        <v>8</v>
      </c>
      <c r="O29" s="15">
        <v>89</v>
      </c>
      <c r="P29" s="16">
        <v>8</v>
      </c>
      <c r="Q29" s="15">
        <v>82</v>
      </c>
      <c r="R29" s="61"/>
      <c r="S29" s="15"/>
      <c r="T29" s="16"/>
      <c r="U29" s="15"/>
      <c r="V29" s="27"/>
      <c r="W29" s="15"/>
      <c r="X29" s="16"/>
      <c r="Y29" s="17">
        <f>SUM(F29,H29+J29+L29+N29+R29+P29+T29+V29+X29)</f>
        <v>20.5</v>
      </c>
      <c r="Z29" s="11">
        <v>19</v>
      </c>
    </row>
    <row r="30" spans="1:35" s="2" customFormat="1" ht="16.5" x14ac:dyDescent="0.25">
      <c r="A30" s="11">
        <f t="shared" si="0"/>
        <v>20</v>
      </c>
      <c r="B30" s="12" t="s">
        <v>106</v>
      </c>
      <c r="C30" s="13" t="s">
        <v>14</v>
      </c>
      <c r="D30" s="14">
        <v>36305</v>
      </c>
      <c r="E30" s="55">
        <v>84</v>
      </c>
      <c r="F30" s="53">
        <v>5</v>
      </c>
      <c r="G30" s="55">
        <v>179</v>
      </c>
      <c r="H30" s="54">
        <v>0.75</v>
      </c>
      <c r="I30" s="55">
        <v>95</v>
      </c>
      <c r="J30" s="54">
        <v>0.5</v>
      </c>
      <c r="K30" s="55"/>
      <c r="L30" s="53"/>
      <c r="M30" s="15">
        <v>89</v>
      </c>
      <c r="N30" s="16">
        <v>0.5</v>
      </c>
      <c r="O30" s="15"/>
      <c r="P30" s="16"/>
      <c r="Q30" s="15">
        <v>79</v>
      </c>
      <c r="R30" s="16">
        <v>11</v>
      </c>
      <c r="S30" s="15"/>
      <c r="T30" s="16"/>
      <c r="U30" s="15"/>
      <c r="V30" s="27"/>
      <c r="W30" s="15"/>
      <c r="X30" s="16"/>
      <c r="Y30" s="17">
        <f>SUM(F30,H30+J30+L30+N30+R30+P30+T30+V30+X30)</f>
        <v>17.75</v>
      </c>
      <c r="Z30" s="11">
        <v>20</v>
      </c>
    </row>
    <row r="31" spans="1:35" s="2" customFormat="1" ht="16.5" x14ac:dyDescent="0.25">
      <c r="A31" s="11">
        <f t="shared" si="0"/>
        <v>21</v>
      </c>
      <c r="B31" s="12" t="s">
        <v>109</v>
      </c>
      <c r="C31" s="13" t="s">
        <v>13</v>
      </c>
      <c r="D31" s="14">
        <v>37092</v>
      </c>
      <c r="E31" s="55">
        <v>88</v>
      </c>
      <c r="F31" s="53">
        <v>2</v>
      </c>
      <c r="G31" s="55"/>
      <c r="H31" s="54"/>
      <c r="I31" s="55"/>
      <c r="J31" s="54"/>
      <c r="K31" s="55">
        <v>174</v>
      </c>
      <c r="L31" s="53">
        <v>6</v>
      </c>
      <c r="M31" s="15">
        <v>81</v>
      </c>
      <c r="N31" s="16">
        <v>8</v>
      </c>
      <c r="O31" s="15"/>
      <c r="P31" s="16"/>
      <c r="Q31" s="15"/>
      <c r="R31" s="16"/>
      <c r="S31" s="15"/>
      <c r="T31" s="16"/>
      <c r="U31" s="15"/>
      <c r="V31" s="27"/>
      <c r="W31" s="15"/>
      <c r="X31" s="16"/>
      <c r="Y31" s="17">
        <f>SUM(F31,H31+J31+L31+N31+R31+P31+T31+V31+X31)</f>
        <v>16</v>
      </c>
      <c r="Z31" s="11">
        <v>21</v>
      </c>
    </row>
    <row r="32" spans="1:35" s="2" customFormat="1" ht="16.5" x14ac:dyDescent="0.25">
      <c r="A32" s="11">
        <f t="shared" si="0"/>
        <v>22</v>
      </c>
      <c r="B32" s="12" t="s">
        <v>156</v>
      </c>
      <c r="C32" s="13" t="s">
        <v>14</v>
      </c>
      <c r="D32" s="14">
        <v>37442</v>
      </c>
      <c r="E32" s="55"/>
      <c r="F32" s="53"/>
      <c r="G32" s="55">
        <v>156</v>
      </c>
      <c r="H32" s="54">
        <v>15</v>
      </c>
      <c r="I32" s="55"/>
      <c r="J32" s="54"/>
      <c r="K32" s="55"/>
      <c r="L32" s="53"/>
      <c r="M32" s="15"/>
      <c r="N32" s="16"/>
      <c r="O32" s="15"/>
      <c r="P32" s="16"/>
      <c r="Q32" s="15"/>
      <c r="R32" s="16"/>
      <c r="S32" s="15"/>
      <c r="T32" s="16"/>
      <c r="U32" s="15"/>
      <c r="V32" s="27"/>
      <c r="W32" s="15"/>
      <c r="X32" s="16"/>
      <c r="Y32" s="17">
        <f>SUM(F32,H32+J32+L32+N32+R32+P32+T32+V32+X32)</f>
        <v>15</v>
      </c>
      <c r="Z32" s="11">
        <v>22</v>
      </c>
    </row>
    <row r="33" spans="1:26" s="2" customFormat="1" ht="16.5" x14ac:dyDescent="0.25">
      <c r="A33" s="11">
        <f t="shared" si="0"/>
        <v>23</v>
      </c>
      <c r="B33" s="12" t="s">
        <v>167</v>
      </c>
      <c r="C33" s="13" t="s">
        <v>15</v>
      </c>
      <c r="D33" s="14">
        <v>37140</v>
      </c>
      <c r="E33" s="55"/>
      <c r="F33" s="53"/>
      <c r="G33" s="55"/>
      <c r="H33" s="54"/>
      <c r="I33" s="55">
        <v>93</v>
      </c>
      <c r="J33" s="54">
        <v>0.5</v>
      </c>
      <c r="K33" s="55">
        <v>172</v>
      </c>
      <c r="L33" s="53">
        <v>10.5</v>
      </c>
      <c r="M33" s="15"/>
      <c r="N33" s="16"/>
      <c r="O33" s="15"/>
      <c r="P33" s="16"/>
      <c r="Q33" s="15"/>
      <c r="R33" s="16"/>
      <c r="S33" s="15"/>
      <c r="T33" s="16"/>
      <c r="U33" s="15"/>
      <c r="V33" s="27"/>
      <c r="W33" s="15"/>
      <c r="X33" s="16"/>
      <c r="Y33" s="17">
        <f>SUM(F33,H33+J33+L33+N33+R33+P33+T33+V33+X33)</f>
        <v>11</v>
      </c>
      <c r="Z33" s="11">
        <v>23</v>
      </c>
    </row>
    <row r="34" spans="1:26" s="2" customFormat="1" ht="16.5" x14ac:dyDescent="0.25">
      <c r="A34" s="11">
        <f t="shared" si="0"/>
        <v>24</v>
      </c>
      <c r="B34" s="12" t="s">
        <v>119</v>
      </c>
      <c r="C34" s="13" t="s">
        <v>15</v>
      </c>
      <c r="D34" s="14">
        <v>37417</v>
      </c>
      <c r="E34" s="55">
        <v>82</v>
      </c>
      <c r="F34" s="53">
        <v>10</v>
      </c>
      <c r="G34" s="55">
        <v>168</v>
      </c>
      <c r="H34" s="54">
        <v>0.75</v>
      </c>
      <c r="I34" s="55"/>
      <c r="J34" s="54"/>
      <c r="K34" s="55"/>
      <c r="L34" s="53"/>
      <c r="M34" s="15"/>
      <c r="N34" s="16"/>
      <c r="O34" s="15"/>
      <c r="P34" s="16"/>
      <c r="Q34" s="15"/>
      <c r="R34" s="16"/>
      <c r="S34" s="15"/>
      <c r="T34" s="16"/>
      <c r="U34" s="15"/>
      <c r="V34" s="27"/>
      <c r="W34" s="15"/>
      <c r="X34" s="16"/>
      <c r="Y34" s="17">
        <f>SUM(F34,H34+J34+L34+N34+R34+P34+T34+V34+X34)</f>
        <v>10.75</v>
      </c>
      <c r="Z34" s="11">
        <v>24</v>
      </c>
    </row>
    <row r="35" spans="1:26" s="2" customFormat="1" ht="16.5" x14ac:dyDescent="0.25">
      <c r="A35" s="11">
        <f t="shared" si="0"/>
        <v>25</v>
      </c>
      <c r="B35" s="12" t="s">
        <v>72</v>
      </c>
      <c r="C35" s="13" t="s">
        <v>15</v>
      </c>
      <c r="D35" s="14">
        <v>37601</v>
      </c>
      <c r="E35" s="55">
        <v>104</v>
      </c>
      <c r="F35" s="62"/>
      <c r="G35" s="55">
        <v>190</v>
      </c>
      <c r="H35" s="54">
        <v>0.75</v>
      </c>
      <c r="I35" s="55">
        <v>82</v>
      </c>
      <c r="J35" s="54">
        <v>3</v>
      </c>
      <c r="K35" s="55">
        <v>188</v>
      </c>
      <c r="L35" s="53">
        <v>0.75</v>
      </c>
      <c r="M35" s="15">
        <v>88</v>
      </c>
      <c r="N35" s="16">
        <v>0.5</v>
      </c>
      <c r="O35" s="15"/>
      <c r="P35" s="16"/>
      <c r="Q35" s="15">
        <v>87</v>
      </c>
      <c r="R35" s="16">
        <v>0.5</v>
      </c>
      <c r="S35" s="15"/>
      <c r="T35" s="16"/>
      <c r="U35" s="15"/>
      <c r="V35" s="27"/>
      <c r="W35" s="15"/>
      <c r="X35" s="16"/>
      <c r="Y35" s="17">
        <f>SUM(F35,H35+J35+L35+N35+R35+P35+T35+V35+X35)</f>
        <v>5.5</v>
      </c>
      <c r="Z35" s="11">
        <v>25</v>
      </c>
    </row>
    <row r="36" spans="1:26" s="2" customFormat="1" ht="16.5" x14ac:dyDescent="0.25">
      <c r="A36" s="11">
        <f t="shared" si="0"/>
        <v>25</v>
      </c>
      <c r="B36" s="12" t="s">
        <v>79</v>
      </c>
      <c r="C36" s="13" t="s">
        <v>14</v>
      </c>
      <c r="D36" s="14">
        <v>37316</v>
      </c>
      <c r="E36" s="55">
        <v>106</v>
      </c>
      <c r="F36" s="54">
        <v>0.5</v>
      </c>
      <c r="G36" s="55">
        <v>196</v>
      </c>
      <c r="H36" s="54">
        <v>0.75</v>
      </c>
      <c r="I36" s="55"/>
      <c r="J36" s="54"/>
      <c r="K36" s="55">
        <v>190</v>
      </c>
      <c r="L36" s="53">
        <v>0.75</v>
      </c>
      <c r="M36" s="15">
        <v>96</v>
      </c>
      <c r="N36" s="61"/>
      <c r="O36" s="15">
        <v>96</v>
      </c>
      <c r="P36" s="16">
        <v>3</v>
      </c>
      <c r="Q36" s="15">
        <v>92</v>
      </c>
      <c r="R36" s="16">
        <v>0.5</v>
      </c>
      <c r="S36" s="15"/>
      <c r="T36" s="16"/>
      <c r="U36" s="15"/>
      <c r="V36" s="27"/>
      <c r="W36" s="15"/>
      <c r="X36" s="16"/>
      <c r="Y36" s="17">
        <f>SUM(F36,H36+J36+L36+N36+R36+P36+T36+V36+X36)</f>
        <v>5.5</v>
      </c>
      <c r="Z36" s="11">
        <v>25</v>
      </c>
    </row>
    <row r="37" spans="1:26" s="2" customFormat="1" ht="16.5" x14ac:dyDescent="0.25">
      <c r="A37" s="11">
        <f t="shared" si="0"/>
        <v>27</v>
      </c>
      <c r="B37" s="12" t="s">
        <v>168</v>
      </c>
      <c r="C37" s="13" t="s">
        <v>15</v>
      </c>
      <c r="D37" s="14">
        <v>37251</v>
      </c>
      <c r="E37" s="55"/>
      <c r="F37" s="53"/>
      <c r="G37" s="55"/>
      <c r="H37" s="54"/>
      <c r="I37" s="55">
        <v>97</v>
      </c>
      <c r="J37" s="54">
        <v>0.5</v>
      </c>
      <c r="K37" s="55">
        <v>184</v>
      </c>
      <c r="L37" s="53">
        <v>0.75</v>
      </c>
      <c r="M37" s="15">
        <v>91</v>
      </c>
      <c r="N37" s="16">
        <v>0.5</v>
      </c>
      <c r="O37" s="15"/>
      <c r="P37" s="16"/>
      <c r="Q37" s="15">
        <v>82</v>
      </c>
      <c r="R37" s="16">
        <v>3.5</v>
      </c>
      <c r="S37" s="15"/>
      <c r="T37" s="16"/>
      <c r="U37" s="15"/>
      <c r="V37" s="27"/>
      <c r="W37" s="15"/>
      <c r="X37" s="16"/>
      <c r="Y37" s="17">
        <f>SUM(F37,H37+J37+L37+N37+R37+P37+T37+V37+X37)</f>
        <v>5.25</v>
      </c>
      <c r="Z37" s="11">
        <v>27</v>
      </c>
    </row>
    <row r="38" spans="1:26" s="2" customFormat="1" ht="16.5" x14ac:dyDescent="0.25">
      <c r="A38" s="11">
        <f t="shared" si="0"/>
        <v>28</v>
      </c>
      <c r="B38" s="12" t="s">
        <v>120</v>
      </c>
      <c r="C38" s="13" t="s">
        <v>15</v>
      </c>
      <c r="D38" s="14">
        <v>37354</v>
      </c>
      <c r="E38" s="55">
        <v>89</v>
      </c>
      <c r="F38" s="62"/>
      <c r="G38" s="55">
        <v>169</v>
      </c>
      <c r="H38" s="54">
        <v>0.75</v>
      </c>
      <c r="I38" s="55">
        <v>83</v>
      </c>
      <c r="J38" s="54">
        <v>2</v>
      </c>
      <c r="K38" s="55">
        <v>181</v>
      </c>
      <c r="L38" s="53">
        <v>1.5</v>
      </c>
      <c r="M38" s="15">
        <v>91</v>
      </c>
      <c r="N38" s="16">
        <v>0.5</v>
      </c>
      <c r="O38" s="15"/>
      <c r="P38" s="16"/>
      <c r="Q38" s="15"/>
      <c r="R38" s="16"/>
      <c r="S38" s="15"/>
      <c r="T38" s="16"/>
      <c r="U38" s="15"/>
      <c r="V38" s="27"/>
      <c r="W38" s="15"/>
      <c r="X38" s="16"/>
      <c r="Y38" s="17">
        <f>SUM(F38,H38+J38+L38+N38+R38+P38+T38+V38+X38)</f>
        <v>4.75</v>
      </c>
      <c r="Z38" s="11">
        <v>28</v>
      </c>
    </row>
    <row r="39" spans="1:26" s="2" customFormat="1" ht="16.5" x14ac:dyDescent="0.25">
      <c r="A39" s="11">
        <f t="shared" si="0"/>
        <v>29</v>
      </c>
      <c r="B39" s="12" t="s">
        <v>112</v>
      </c>
      <c r="C39" s="13" t="s">
        <v>12</v>
      </c>
      <c r="D39" s="14">
        <v>37110</v>
      </c>
      <c r="E39" s="55">
        <v>118</v>
      </c>
      <c r="F39" s="61"/>
      <c r="G39" s="55">
        <v>207</v>
      </c>
      <c r="H39" s="54">
        <v>0.75</v>
      </c>
      <c r="I39" s="55">
        <v>98</v>
      </c>
      <c r="J39" s="54">
        <v>0.5</v>
      </c>
      <c r="K39" s="55">
        <v>201</v>
      </c>
      <c r="L39" s="53">
        <v>0.75</v>
      </c>
      <c r="M39" s="15">
        <v>94</v>
      </c>
      <c r="N39" s="16">
        <v>0.5</v>
      </c>
      <c r="O39" s="15"/>
      <c r="P39" s="16"/>
      <c r="Q39" s="15">
        <v>83</v>
      </c>
      <c r="R39" s="16">
        <v>1.5</v>
      </c>
      <c r="S39" s="15"/>
      <c r="T39" s="16"/>
      <c r="U39" s="15"/>
      <c r="V39" s="27"/>
      <c r="W39" s="15"/>
      <c r="X39" s="16"/>
      <c r="Y39" s="17">
        <f>SUM(F39,H39+J39+L39+N39+R39+P39+T39+V39+X39)</f>
        <v>4</v>
      </c>
      <c r="Z39" s="11">
        <v>29</v>
      </c>
    </row>
    <row r="40" spans="1:26" s="2" customFormat="1" ht="16.5" x14ac:dyDescent="0.25">
      <c r="A40" s="11">
        <f t="shared" si="0"/>
        <v>29</v>
      </c>
      <c r="B40" s="12" t="s">
        <v>128</v>
      </c>
      <c r="C40" s="13" t="s">
        <v>64</v>
      </c>
      <c r="D40" s="14">
        <v>37832</v>
      </c>
      <c r="E40" s="55">
        <v>97</v>
      </c>
      <c r="F40" s="61"/>
      <c r="G40" s="55">
        <v>186</v>
      </c>
      <c r="H40" s="54">
        <v>0.75</v>
      </c>
      <c r="I40" s="55">
        <v>93</v>
      </c>
      <c r="J40" s="54">
        <v>0.5</v>
      </c>
      <c r="K40" s="55">
        <v>201</v>
      </c>
      <c r="L40" s="53">
        <v>0.75</v>
      </c>
      <c r="M40" s="15">
        <v>83</v>
      </c>
      <c r="N40" s="16">
        <v>1.5</v>
      </c>
      <c r="O40" s="15">
        <v>107</v>
      </c>
      <c r="P40" s="61"/>
      <c r="Q40" s="15">
        <v>87</v>
      </c>
      <c r="R40" s="16">
        <v>0.5</v>
      </c>
      <c r="S40" s="15"/>
      <c r="T40" s="16"/>
      <c r="U40" s="15"/>
      <c r="V40" s="27"/>
      <c r="W40" s="15"/>
      <c r="X40" s="16"/>
      <c r="Y40" s="17">
        <f>SUM(F40,H40+J40+L40+N40+R40+P40+T40+V40+X40)</f>
        <v>4</v>
      </c>
      <c r="Z40" s="11">
        <v>29</v>
      </c>
    </row>
    <row r="41" spans="1:26" s="2" customFormat="1" ht="16.5" x14ac:dyDescent="0.25">
      <c r="A41" s="11">
        <f t="shared" si="0"/>
        <v>31</v>
      </c>
      <c r="B41" s="12" t="s">
        <v>183</v>
      </c>
      <c r="C41" s="13" t="s">
        <v>15</v>
      </c>
      <c r="D41" s="14">
        <v>36488</v>
      </c>
      <c r="E41" s="55"/>
      <c r="F41" s="53"/>
      <c r="G41" s="55"/>
      <c r="H41" s="54"/>
      <c r="I41" s="55"/>
      <c r="J41" s="54"/>
      <c r="K41" s="55"/>
      <c r="L41" s="53"/>
      <c r="M41" s="15"/>
      <c r="N41" s="16"/>
      <c r="O41" s="15">
        <v>96</v>
      </c>
      <c r="P41" s="16">
        <v>3</v>
      </c>
      <c r="Q41" s="15">
        <v>93</v>
      </c>
      <c r="R41" s="16">
        <v>0.5</v>
      </c>
      <c r="S41" s="15"/>
      <c r="T41" s="16"/>
      <c r="U41" s="15"/>
      <c r="V41" s="27"/>
      <c r="W41" s="15"/>
      <c r="X41" s="16"/>
      <c r="Y41" s="17">
        <f>SUM(F41,H41+J41+L41+N41+R41+P41+T41+V41+X41)</f>
        <v>3.5</v>
      </c>
      <c r="Z41" s="11">
        <v>31</v>
      </c>
    </row>
    <row r="42" spans="1:26" s="2" customFormat="1" ht="16.5" x14ac:dyDescent="0.25">
      <c r="A42" s="11">
        <f t="shared" si="0"/>
        <v>31</v>
      </c>
      <c r="B42" s="12" t="s">
        <v>181</v>
      </c>
      <c r="C42" s="13" t="s">
        <v>16</v>
      </c>
      <c r="D42" s="14">
        <v>37497</v>
      </c>
      <c r="E42" s="55"/>
      <c r="F42" s="53"/>
      <c r="G42" s="55"/>
      <c r="H42" s="54"/>
      <c r="I42" s="55"/>
      <c r="J42" s="54"/>
      <c r="K42" s="55"/>
      <c r="L42" s="53"/>
      <c r="M42" s="15">
        <v>96</v>
      </c>
      <c r="N42" s="16">
        <v>0.5</v>
      </c>
      <c r="O42" s="15">
        <v>96</v>
      </c>
      <c r="P42" s="16">
        <v>3</v>
      </c>
      <c r="Q42" s="15"/>
      <c r="R42" s="16"/>
      <c r="S42" s="15"/>
      <c r="T42" s="16"/>
      <c r="U42" s="15"/>
      <c r="V42" s="27"/>
      <c r="W42" s="15"/>
      <c r="X42" s="16"/>
      <c r="Y42" s="17">
        <f>SUM(F42,H42+J42+L42+N42+R42+P42+T42+V42+X42)</f>
        <v>3.5</v>
      </c>
      <c r="Z42" s="11">
        <v>31</v>
      </c>
    </row>
    <row r="43" spans="1:26" s="2" customFormat="1" ht="16.5" x14ac:dyDescent="0.25">
      <c r="A43" s="11">
        <f t="shared" si="0"/>
        <v>33</v>
      </c>
      <c r="B43" s="12" t="s">
        <v>129</v>
      </c>
      <c r="C43" s="13" t="s">
        <v>14</v>
      </c>
      <c r="D43" s="14">
        <v>37476</v>
      </c>
      <c r="E43" s="55">
        <v>99</v>
      </c>
      <c r="F43" s="61"/>
      <c r="G43" s="55">
        <v>197</v>
      </c>
      <c r="H43" s="54">
        <v>0.75</v>
      </c>
      <c r="I43" s="55">
        <v>92</v>
      </c>
      <c r="J43" s="54">
        <v>0.5</v>
      </c>
      <c r="K43" s="55">
        <v>231</v>
      </c>
      <c r="L43" s="53">
        <v>0.75</v>
      </c>
      <c r="M43" s="15">
        <v>96</v>
      </c>
      <c r="N43" s="61"/>
      <c r="O43" s="15">
        <v>99</v>
      </c>
      <c r="P43" s="16">
        <v>0.5</v>
      </c>
      <c r="Q43" s="15">
        <v>91</v>
      </c>
      <c r="R43" s="16">
        <v>0.5</v>
      </c>
      <c r="S43" s="15"/>
      <c r="T43" s="16"/>
      <c r="U43" s="15"/>
      <c r="V43" s="27"/>
      <c r="W43" s="15"/>
      <c r="X43" s="16"/>
      <c r="Y43" s="17">
        <f>SUM(F43,H43+J43+L43+N43+R43+P43+T43+V43+X43)</f>
        <v>3</v>
      </c>
      <c r="Z43" s="11">
        <v>33</v>
      </c>
    </row>
    <row r="44" spans="1:26" s="2" customFormat="1" ht="16.5" x14ac:dyDescent="0.25">
      <c r="A44" s="11">
        <f t="shared" si="0"/>
        <v>34</v>
      </c>
      <c r="B44" s="12" t="s">
        <v>96</v>
      </c>
      <c r="C44" s="13" t="s">
        <v>15</v>
      </c>
      <c r="D44" s="14">
        <v>35618</v>
      </c>
      <c r="E44" s="55">
        <v>88</v>
      </c>
      <c r="F44" s="53">
        <v>2</v>
      </c>
      <c r="G44" s="55">
        <v>175</v>
      </c>
      <c r="H44" s="54">
        <v>0.75</v>
      </c>
      <c r="I44" s="55"/>
      <c r="J44" s="54"/>
      <c r="K44" s="55"/>
      <c r="L44" s="53"/>
      <c r="M44" s="15"/>
      <c r="N44" s="16"/>
      <c r="O44" s="15"/>
      <c r="P44" s="16"/>
      <c r="Q44" s="15"/>
      <c r="R44" s="16"/>
      <c r="S44" s="15"/>
      <c r="T44" s="16"/>
      <c r="U44" s="15"/>
      <c r="V44" s="27"/>
      <c r="W44" s="15"/>
      <c r="X44" s="16"/>
      <c r="Y44" s="17">
        <f>SUM(F44,H44+J44+L44+N44+R44+P44+T44+V44+X44)</f>
        <v>2.75</v>
      </c>
      <c r="Z44" s="11">
        <v>34</v>
      </c>
    </row>
    <row r="45" spans="1:26" s="2" customFormat="1" ht="16.5" x14ac:dyDescent="0.25">
      <c r="A45" s="11">
        <f t="shared" si="0"/>
        <v>35</v>
      </c>
      <c r="B45" s="12" t="s">
        <v>126</v>
      </c>
      <c r="C45" s="13" t="s">
        <v>11</v>
      </c>
      <c r="D45" s="14">
        <v>37467</v>
      </c>
      <c r="E45" s="55">
        <v>94</v>
      </c>
      <c r="F45" s="53">
        <v>0.5</v>
      </c>
      <c r="G45" s="55">
        <v>187</v>
      </c>
      <c r="H45" s="54">
        <v>0.75</v>
      </c>
      <c r="I45" s="55"/>
      <c r="J45" s="54"/>
      <c r="K45" s="55">
        <v>183</v>
      </c>
      <c r="L45" s="53">
        <v>0.75</v>
      </c>
      <c r="M45" s="15"/>
      <c r="N45" s="16"/>
      <c r="O45" s="15"/>
      <c r="P45" s="16"/>
      <c r="Q45" s="15"/>
      <c r="R45" s="16"/>
      <c r="S45" s="15"/>
      <c r="T45" s="16"/>
      <c r="U45" s="15"/>
      <c r="V45" s="27"/>
      <c r="W45" s="15"/>
      <c r="X45" s="16"/>
      <c r="Y45" s="17">
        <f>SUM(F45,H45+J45+L45+N45+R45+P45+T45+V45+X45)</f>
        <v>2</v>
      </c>
      <c r="Z45" s="11">
        <v>35</v>
      </c>
    </row>
    <row r="46" spans="1:26" s="2" customFormat="1" ht="16.5" x14ac:dyDescent="0.25">
      <c r="A46" s="11">
        <f t="shared" si="0"/>
        <v>36</v>
      </c>
      <c r="B46" s="12" t="s">
        <v>122</v>
      </c>
      <c r="C46" s="13" t="s">
        <v>15</v>
      </c>
      <c r="D46" s="14">
        <v>37657</v>
      </c>
      <c r="E46" s="55">
        <v>90</v>
      </c>
      <c r="F46" s="53">
        <v>0.5</v>
      </c>
      <c r="G46" s="55">
        <v>177</v>
      </c>
      <c r="H46" s="54">
        <v>0.75</v>
      </c>
      <c r="I46" s="55">
        <v>86</v>
      </c>
      <c r="J46" s="54">
        <v>0.5</v>
      </c>
      <c r="K46" s="55"/>
      <c r="L46" s="53"/>
      <c r="M46" s="15"/>
      <c r="N46" s="16"/>
      <c r="O46" s="15"/>
      <c r="P46" s="16"/>
      <c r="Q46" s="15"/>
      <c r="R46" s="16"/>
      <c r="S46" s="15"/>
      <c r="T46" s="16"/>
      <c r="U46" s="15"/>
      <c r="V46" s="27"/>
      <c r="W46" s="15"/>
      <c r="X46" s="16"/>
      <c r="Y46" s="17">
        <f>SUM(F46,H46+J46+L46+N46+R46+P46+T46+V46+X46)</f>
        <v>1.75</v>
      </c>
      <c r="Z46" s="11">
        <v>36</v>
      </c>
    </row>
    <row r="47" spans="1:26" s="2" customFormat="1" ht="16.5" x14ac:dyDescent="0.25">
      <c r="A47" s="11">
        <f t="shared" si="0"/>
        <v>36</v>
      </c>
      <c r="B47" s="12" t="s">
        <v>124</v>
      </c>
      <c r="C47" s="13" t="s">
        <v>15</v>
      </c>
      <c r="D47" s="14">
        <v>37511</v>
      </c>
      <c r="E47" s="55">
        <v>91</v>
      </c>
      <c r="F47" s="53">
        <v>0.5</v>
      </c>
      <c r="G47" s="55"/>
      <c r="H47" s="54"/>
      <c r="I47" s="55">
        <v>88</v>
      </c>
      <c r="J47" s="54">
        <v>0.5</v>
      </c>
      <c r="K47" s="55">
        <v>197</v>
      </c>
      <c r="L47" s="53">
        <v>0.75</v>
      </c>
      <c r="M47" s="15"/>
      <c r="N47" s="16"/>
      <c r="O47" s="15"/>
      <c r="P47" s="16"/>
      <c r="Q47" s="15"/>
      <c r="R47" s="16"/>
      <c r="S47" s="15"/>
      <c r="T47" s="16"/>
      <c r="U47" s="15"/>
      <c r="V47" s="27"/>
      <c r="W47" s="15"/>
      <c r="X47" s="16"/>
      <c r="Y47" s="17">
        <f>SUM(F47,H47+J47+L47+N47+R47+P47+T47+V47+X47)</f>
        <v>1.75</v>
      </c>
      <c r="Z47" s="11">
        <v>36</v>
      </c>
    </row>
    <row r="48" spans="1:26" s="2" customFormat="1" ht="16.5" x14ac:dyDescent="0.25">
      <c r="A48" s="11">
        <f t="shared" si="0"/>
        <v>38</v>
      </c>
      <c r="B48" s="12" t="s">
        <v>170</v>
      </c>
      <c r="C48" s="13" t="s">
        <v>15</v>
      </c>
      <c r="D48" s="14">
        <v>37382</v>
      </c>
      <c r="E48" s="55"/>
      <c r="F48" s="53"/>
      <c r="G48" s="55"/>
      <c r="H48" s="54"/>
      <c r="I48" s="55">
        <v>112</v>
      </c>
      <c r="J48" s="54">
        <v>0.5</v>
      </c>
      <c r="K48" s="55">
        <v>265</v>
      </c>
      <c r="L48" s="53">
        <v>0.75</v>
      </c>
      <c r="M48" s="15"/>
      <c r="N48" s="16"/>
      <c r="O48" s="15"/>
      <c r="P48" s="16"/>
      <c r="Q48" s="15"/>
      <c r="R48" s="16"/>
      <c r="S48" s="15"/>
      <c r="T48" s="16"/>
      <c r="U48" s="15"/>
      <c r="V48" s="27"/>
      <c r="W48" s="15"/>
      <c r="X48" s="16"/>
      <c r="Y48" s="17">
        <f>SUM(F48,H48+J48+L48+N48+R48+P48+T48+V48+X48)</f>
        <v>1.25</v>
      </c>
      <c r="Z48" s="11">
        <v>38</v>
      </c>
    </row>
    <row r="49" spans="1:26" s="2" customFormat="1" ht="16.5" x14ac:dyDescent="0.25">
      <c r="A49" s="11">
        <f t="shared" si="0"/>
        <v>38</v>
      </c>
      <c r="B49" s="12" t="s">
        <v>98</v>
      </c>
      <c r="C49" s="13" t="s">
        <v>11</v>
      </c>
      <c r="D49" s="14">
        <v>35415</v>
      </c>
      <c r="E49" s="55">
        <v>93</v>
      </c>
      <c r="F49" s="53">
        <v>0.5</v>
      </c>
      <c r="G49" s="55">
        <v>182</v>
      </c>
      <c r="H49" s="54">
        <v>0.75</v>
      </c>
      <c r="I49" s="55"/>
      <c r="J49" s="54"/>
      <c r="K49" s="55"/>
      <c r="L49" s="53"/>
      <c r="M49" s="15"/>
      <c r="N49" s="16"/>
      <c r="O49" s="15"/>
      <c r="P49" s="16"/>
      <c r="Q49" s="15"/>
      <c r="R49" s="16"/>
      <c r="S49" s="15"/>
      <c r="T49" s="16"/>
      <c r="U49" s="15"/>
      <c r="V49" s="27"/>
      <c r="W49" s="15"/>
      <c r="X49" s="16"/>
      <c r="Y49" s="17">
        <f>SUM(F49,H49+J49+L49+N49+R49+P49+T49+V49+X49)</f>
        <v>1.25</v>
      </c>
      <c r="Z49" s="11">
        <v>38</v>
      </c>
    </row>
    <row r="50" spans="1:26" s="2" customFormat="1" ht="16.5" x14ac:dyDescent="0.25">
      <c r="A50" s="11">
        <f t="shared" si="0"/>
        <v>38</v>
      </c>
      <c r="B50" s="12" t="s">
        <v>111</v>
      </c>
      <c r="C50" s="13" t="s">
        <v>12</v>
      </c>
      <c r="D50" s="14">
        <v>36448</v>
      </c>
      <c r="E50" s="55">
        <v>110</v>
      </c>
      <c r="F50" s="53">
        <v>0.5</v>
      </c>
      <c r="G50" s="55">
        <v>231</v>
      </c>
      <c r="H50" s="54">
        <v>0.75</v>
      </c>
      <c r="I50" s="55"/>
      <c r="J50" s="54"/>
      <c r="K50" s="55"/>
      <c r="L50" s="53"/>
      <c r="M50" s="15"/>
      <c r="N50" s="16"/>
      <c r="O50" s="15"/>
      <c r="P50" s="16"/>
      <c r="Q50" s="15"/>
      <c r="R50" s="16"/>
      <c r="S50" s="15"/>
      <c r="T50" s="16"/>
      <c r="U50" s="15"/>
      <c r="V50" s="27"/>
      <c r="W50" s="15"/>
      <c r="X50" s="16"/>
      <c r="Y50" s="17">
        <f>SUM(F50,H50+J50+L50+N50+R50+P50+T50+V50+X50)</f>
        <v>1.25</v>
      </c>
      <c r="Z50" s="11">
        <v>38</v>
      </c>
    </row>
    <row r="51" spans="1:26" s="2" customFormat="1" ht="16.5" x14ac:dyDescent="0.25">
      <c r="A51" s="11">
        <f t="shared" si="0"/>
        <v>38</v>
      </c>
      <c r="B51" s="12" t="s">
        <v>127</v>
      </c>
      <c r="C51" s="13" t="s">
        <v>11</v>
      </c>
      <c r="D51" s="14">
        <v>37467</v>
      </c>
      <c r="E51" s="55">
        <v>96</v>
      </c>
      <c r="F51" s="53">
        <v>0.5</v>
      </c>
      <c r="G51" s="55">
        <v>168</v>
      </c>
      <c r="H51" s="54">
        <v>0.75</v>
      </c>
      <c r="I51" s="55"/>
      <c r="J51" s="54"/>
      <c r="K51" s="55"/>
      <c r="L51" s="53"/>
      <c r="M51" s="15"/>
      <c r="N51" s="16"/>
      <c r="O51" s="15"/>
      <c r="P51" s="16"/>
      <c r="Q51" s="15"/>
      <c r="R51" s="16"/>
      <c r="S51" s="15"/>
      <c r="T51" s="16"/>
      <c r="U51" s="15"/>
      <c r="V51" s="27"/>
      <c r="W51" s="15"/>
      <c r="X51" s="16"/>
      <c r="Y51" s="17">
        <f>SUM(F51,H51+J51+L51+N51+R51+P51+T51+V51+X51)</f>
        <v>1.25</v>
      </c>
      <c r="Z51" s="11">
        <v>38</v>
      </c>
    </row>
    <row r="52" spans="1:26" s="2" customFormat="1" ht="16.5" x14ac:dyDescent="0.25">
      <c r="A52" s="11">
        <f t="shared" si="0"/>
        <v>38</v>
      </c>
      <c r="B52" s="12" t="s">
        <v>121</v>
      </c>
      <c r="C52" s="13" t="s">
        <v>16</v>
      </c>
      <c r="D52" s="14">
        <v>37303</v>
      </c>
      <c r="E52" s="55">
        <v>90</v>
      </c>
      <c r="F52" s="53">
        <v>0.5</v>
      </c>
      <c r="G52" s="55">
        <v>171</v>
      </c>
      <c r="H52" s="54">
        <v>0.75</v>
      </c>
      <c r="I52" s="55"/>
      <c r="J52" s="54"/>
      <c r="K52" s="55"/>
      <c r="L52" s="53"/>
      <c r="M52" s="15"/>
      <c r="N52" s="16"/>
      <c r="O52" s="15"/>
      <c r="P52" s="16"/>
      <c r="Q52" s="15"/>
      <c r="R52" s="16"/>
      <c r="S52" s="15"/>
      <c r="T52" s="16"/>
      <c r="U52" s="15"/>
      <c r="V52" s="27"/>
      <c r="W52" s="15"/>
      <c r="X52" s="16"/>
      <c r="Y52" s="17">
        <f>SUM(F52,H52+J52+L52+N52+R52+P52+T52+V52+X52)</f>
        <v>1.25</v>
      </c>
      <c r="Z52" s="11">
        <v>38</v>
      </c>
    </row>
    <row r="53" spans="1:26" s="2" customFormat="1" ht="16.5" x14ac:dyDescent="0.25">
      <c r="A53" s="11">
        <f t="shared" si="0"/>
        <v>43</v>
      </c>
      <c r="B53" s="12" t="s">
        <v>177</v>
      </c>
      <c r="C53" s="13" t="s">
        <v>16</v>
      </c>
      <c r="D53" s="14">
        <v>36756</v>
      </c>
      <c r="E53" s="55"/>
      <c r="F53" s="53"/>
      <c r="G53" s="55"/>
      <c r="H53" s="54"/>
      <c r="I53" s="55"/>
      <c r="J53" s="54"/>
      <c r="K53" s="55"/>
      <c r="L53" s="53"/>
      <c r="M53" s="15">
        <v>98</v>
      </c>
      <c r="N53" s="16">
        <v>0.5</v>
      </c>
      <c r="O53" s="15"/>
      <c r="P53" s="16"/>
      <c r="Q53" s="15">
        <v>92</v>
      </c>
      <c r="R53" s="16">
        <v>0.5</v>
      </c>
      <c r="S53" s="15"/>
      <c r="T53" s="16"/>
      <c r="U53" s="15"/>
      <c r="V53" s="27"/>
      <c r="W53" s="15"/>
      <c r="X53" s="16"/>
      <c r="Y53" s="17">
        <f>SUM(F53,H53+J53+L53+N53+R53+P53+T53+V53+X53)</f>
        <v>1</v>
      </c>
      <c r="Z53" s="11">
        <v>43</v>
      </c>
    </row>
    <row r="54" spans="1:26" s="2" customFormat="1" ht="16.5" x14ac:dyDescent="0.25">
      <c r="A54" s="11">
        <f t="shared" si="0"/>
        <v>43</v>
      </c>
      <c r="B54" s="12" t="s">
        <v>110</v>
      </c>
      <c r="C54" s="13" t="s">
        <v>13</v>
      </c>
      <c r="D54" s="14">
        <v>36803</v>
      </c>
      <c r="E54" s="55">
        <v>93</v>
      </c>
      <c r="F54" s="53">
        <v>0.5</v>
      </c>
      <c r="G54" s="55"/>
      <c r="H54" s="54"/>
      <c r="I54" s="55">
        <v>86</v>
      </c>
      <c r="J54" s="54">
        <v>0.5</v>
      </c>
      <c r="K54" s="55"/>
      <c r="L54" s="53"/>
      <c r="M54" s="15"/>
      <c r="N54" s="16"/>
      <c r="O54" s="15"/>
      <c r="P54" s="16"/>
      <c r="Q54" s="15"/>
      <c r="R54" s="16"/>
      <c r="S54" s="15"/>
      <c r="T54" s="16"/>
      <c r="U54" s="15"/>
      <c r="V54" s="27"/>
      <c r="W54" s="15"/>
      <c r="X54" s="16"/>
      <c r="Y54" s="17">
        <f>SUM(F54,H54+J54+L54+N54+R54+P54+T54+V54+X54)</f>
        <v>1</v>
      </c>
      <c r="Z54" s="11">
        <v>43</v>
      </c>
    </row>
    <row r="55" spans="1:26" s="2" customFormat="1" ht="16.5" x14ac:dyDescent="0.25">
      <c r="A55" s="11">
        <f t="shared" si="0"/>
        <v>45</v>
      </c>
      <c r="B55" s="12" t="s">
        <v>158</v>
      </c>
      <c r="C55" s="13" t="s">
        <v>16</v>
      </c>
      <c r="D55" s="14">
        <v>37330</v>
      </c>
      <c r="E55" s="55"/>
      <c r="F55" s="53"/>
      <c r="G55" s="55">
        <v>197</v>
      </c>
      <c r="H55" s="54">
        <v>0.75</v>
      </c>
      <c r="I55" s="55"/>
      <c r="J55" s="54"/>
      <c r="K55" s="55"/>
      <c r="L55" s="53"/>
      <c r="M55" s="15"/>
      <c r="N55" s="16"/>
      <c r="O55" s="15"/>
      <c r="P55" s="16"/>
      <c r="Q55" s="15"/>
      <c r="R55" s="16"/>
      <c r="S55" s="15"/>
      <c r="T55" s="16"/>
      <c r="U55" s="15"/>
      <c r="V55" s="27"/>
      <c r="W55" s="15"/>
      <c r="X55" s="16"/>
      <c r="Y55" s="17">
        <f>SUM(F55,H55+J55+L55+N55+R55+P55+T55+V55+X55)</f>
        <v>0.75</v>
      </c>
      <c r="Z55" s="11">
        <v>45</v>
      </c>
    </row>
    <row r="56" spans="1:26" s="2" customFormat="1" ht="16.5" x14ac:dyDescent="0.25">
      <c r="A56" s="11">
        <f t="shared" si="0"/>
        <v>45</v>
      </c>
      <c r="B56" s="12" t="s">
        <v>150</v>
      </c>
      <c r="C56" s="13" t="s">
        <v>12</v>
      </c>
      <c r="D56" s="14">
        <v>36037</v>
      </c>
      <c r="E56" s="55"/>
      <c r="F56" s="53"/>
      <c r="G56" s="55">
        <v>197</v>
      </c>
      <c r="H56" s="54">
        <v>0.75</v>
      </c>
      <c r="I56" s="55"/>
      <c r="J56" s="54"/>
      <c r="K56" s="55"/>
      <c r="L56" s="53"/>
      <c r="M56" s="15"/>
      <c r="N56" s="16"/>
      <c r="O56" s="15"/>
      <c r="P56" s="16"/>
      <c r="Q56" s="15"/>
      <c r="R56" s="16"/>
      <c r="S56" s="15"/>
      <c r="T56" s="16"/>
      <c r="U56" s="15"/>
      <c r="V56" s="27"/>
      <c r="W56" s="15"/>
      <c r="X56" s="16"/>
      <c r="Y56" s="17">
        <f>SUM(F56,H56+J56+L56+N56+R56+P56+T56+V56+X56)</f>
        <v>0.75</v>
      </c>
      <c r="Z56" s="11">
        <v>45</v>
      </c>
    </row>
    <row r="57" spans="1:26" s="2" customFormat="1" ht="16.5" x14ac:dyDescent="0.25">
      <c r="A57" s="11">
        <f t="shared" si="0"/>
        <v>45</v>
      </c>
      <c r="B57" s="12" t="s">
        <v>157</v>
      </c>
      <c r="C57" s="13" t="s">
        <v>16</v>
      </c>
      <c r="D57" s="14">
        <v>37564</v>
      </c>
      <c r="E57" s="55"/>
      <c r="F57" s="53"/>
      <c r="G57" s="55">
        <v>183</v>
      </c>
      <c r="H57" s="54">
        <v>0.75</v>
      </c>
      <c r="I57" s="55"/>
      <c r="J57" s="54"/>
      <c r="K57" s="55"/>
      <c r="L57" s="53"/>
      <c r="M57" s="15"/>
      <c r="N57" s="16"/>
      <c r="O57" s="15"/>
      <c r="P57" s="16"/>
      <c r="Q57" s="15"/>
      <c r="R57" s="16"/>
      <c r="S57" s="15"/>
      <c r="T57" s="16"/>
      <c r="U57" s="15"/>
      <c r="V57" s="27"/>
      <c r="W57" s="15"/>
      <c r="X57" s="16"/>
      <c r="Y57" s="17">
        <f>SUM(F57,H57+J57+L57+N57+R57+P57+T57+V57+X57)</f>
        <v>0.75</v>
      </c>
      <c r="Z57" s="11">
        <v>45</v>
      </c>
    </row>
    <row r="58" spans="1:26" s="2" customFormat="1" ht="16.5" x14ac:dyDescent="0.25">
      <c r="A58" s="11">
        <f t="shared" si="0"/>
        <v>45</v>
      </c>
      <c r="B58" s="12" t="s">
        <v>175</v>
      </c>
      <c r="C58" s="13" t="s">
        <v>15</v>
      </c>
      <c r="D58" s="14">
        <v>37262</v>
      </c>
      <c r="E58" s="55"/>
      <c r="F58" s="53"/>
      <c r="G58" s="55"/>
      <c r="H58" s="54"/>
      <c r="I58" s="55"/>
      <c r="J58" s="54"/>
      <c r="K58" s="55">
        <v>198</v>
      </c>
      <c r="L58" s="53">
        <v>0.75</v>
      </c>
      <c r="M58" s="15"/>
      <c r="N58" s="16"/>
      <c r="O58" s="15"/>
      <c r="P58" s="16"/>
      <c r="Q58" s="15"/>
      <c r="R58" s="16"/>
      <c r="S58" s="15"/>
      <c r="T58" s="16"/>
      <c r="U58" s="15"/>
      <c r="V58" s="27"/>
      <c r="W58" s="15"/>
      <c r="X58" s="16"/>
      <c r="Y58" s="17">
        <f>SUM(F58,H58+J58+L58+N58+R58+P58+T58+V58+X58)</f>
        <v>0.75</v>
      </c>
      <c r="Z58" s="11">
        <v>45</v>
      </c>
    </row>
    <row r="59" spans="1:26" s="2" customFormat="1" ht="16.5" x14ac:dyDescent="0.25">
      <c r="A59" s="11">
        <f t="shared" si="0"/>
        <v>45</v>
      </c>
      <c r="B59" s="12" t="s">
        <v>174</v>
      </c>
      <c r="C59" s="13" t="s">
        <v>21</v>
      </c>
      <c r="D59" s="14">
        <v>36297</v>
      </c>
      <c r="E59" s="55"/>
      <c r="F59" s="53"/>
      <c r="G59" s="55"/>
      <c r="H59" s="54"/>
      <c r="I59" s="55"/>
      <c r="J59" s="54"/>
      <c r="K59" s="55">
        <v>213</v>
      </c>
      <c r="L59" s="53">
        <v>0.75</v>
      </c>
      <c r="M59" s="15"/>
      <c r="N59" s="16"/>
      <c r="O59" s="15"/>
      <c r="P59" s="16"/>
      <c r="Q59" s="15"/>
      <c r="R59" s="16"/>
      <c r="S59" s="15"/>
      <c r="T59" s="16"/>
      <c r="U59" s="15"/>
      <c r="V59" s="27"/>
      <c r="W59" s="15"/>
      <c r="X59" s="16"/>
      <c r="Y59" s="17">
        <f>SUM(F59,H59+J59+L59+N59+R59+P59+T59+V59+X59)</f>
        <v>0.75</v>
      </c>
      <c r="Z59" s="11">
        <v>45</v>
      </c>
    </row>
    <row r="60" spans="1:26" s="2" customFormat="1" ht="16.5" x14ac:dyDescent="0.25">
      <c r="A60" s="11">
        <f t="shared" si="0"/>
        <v>50</v>
      </c>
      <c r="B60" s="12" t="s">
        <v>185</v>
      </c>
      <c r="C60" s="13" t="s">
        <v>14</v>
      </c>
      <c r="D60" s="14">
        <v>35650</v>
      </c>
      <c r="E60" s="55"/>
      <c r="F60" s="53"/>
      <c r="G60" s="55"/>
      <c r="H60" s="54"/>
      <c r="I60" s="55"/>
      <c r="J60" s="54"/>
      <c r="K60" s="55"/>
      <c r="L60" s="53"/>
      <c r="M60" s="15"/>
      <c r="N60" s="16"/>
      <c r="O60" s="15"/>
      <c r="P60" s="16"/>
      <c r="Q60" s="15">
        <v>87</v>
      </c>
      <c r="R60" s="16">
        <v>0.5</v>
      </c>
      <c r="S60" s="15"/>
      <c r="T60" s="16"/>
      <c r="U60" s="15"/>
      <c r="V60" s="27"/>
      <c r="W60" s="15"/>
      <c r="X60" s="16"/>
      <c r="Y60" s="17">
        <f>SUM(F60,H60+J60+L60+N60+R60+P60+T60+V60+X60)</f>
        <v>0.5</v>
      </c>
      <c r="Z60" s="11">
        <v>50</v>
      </c>
    </row>
    <row r="61" spans="1:26" s="2" customFormat="1" ht="16.5" x14ac:dyDescent="0.25">
      <c r="A61" s="11">
        <f t="shared" si="0"/>
        <v>50</v>
      </c>
      <c r="B61" s="12" t="s">
        <v>186</v>
      </c>
      <c r="C61" s="13" t="s">
        <v>11</v>
      </c>
      <c r="D61" s="14">
        <v>37747</v>
      </c>
      <c r="E61" s="55"/>
      <c r="F61" s="53"/>
      <c r="G61" s="55"/>
      <c r="H61" s="54"/>
      <c r="I61" s="55"/>
      <c r="J61" s="54"/>
      <c r="K61" s="55"/>
      <c r="L61" s="53"/>
      <c r="M61" s="15"/>
      <c r="N61" s="16"/>
      <c r="O61" s="15"/>
      <c r="P61" s="16"/>
      <c r="Q61" s="15">
        <v>102</v>
      </c>
      <c r="R61" s="16">
        <v>0.5</v>
      </c>
      <c r="S61" s="15"/>
      <c r="T61" s="16"/>
      <c r="U61" s="15"/>
      <c r="V61" s="27"/>
      <c r="W61" s="15"/>
      <c r="X61" s="16"/>
      <c r="Y61" s="17">
        <f>SUM(F61,H61+J61+L61+N61+R61+P61+T61+V61+X61)</f>
        <v>0.5</v>
      </c>
      <c r="Z61" s="11">
        <v>50</v>
      </c>
    </row>
    <row r="62" spans="1:26" s="2" customFormat="1" ht="16.5" x14ac:dyDescent="0.25">
      <c r="A62" s="11">
        <f t="shared" si="0"/>
        <v>50</v>
      </c>
      <c r="B62" s="12" t="s">
        <v>164</v>
      </c>
      <c r="C62" s="13" t="s">
        <v>64</v>
      </c>
      <c r="D62" s="14">
        <v>35803</v>
      </c>
      <c r="E62" s="55"/>
      <c r="F62" s="53"/>
      <c r="G62" s="55"/>
      <c r="H62" s="54"/>
      <c r="I62" s="55">
        <v>90</v>
      </c>
      <c r="J62" s="54">
        <v>0.5</v>
      </c>
      <c r="K62" s="55"/>
      <c r="L62" s="53"/>
      <c r="M62" s="15"/>
      <c r="N62" s="16"/>
      <c r="O62" s="15"/>
      <c r="P62" s="16"/>
      <c r="Q62" s="15"/>
      <c r="R62" s="16"/>
      <c r="S62" s="15"/>
      <c r="T62" s="16"/>
      <c r="U62" s="15"/>
      <c r="V62" s="27"/>
      <c r="W62" s="15"/>
      <c r="X62" s="16"/>
      <c r="Y62" s="17">
        <f>SUM(F62,H62+J62+L62+N62+R62+P62+T62+V62+X62)</f>
        <v>0.5</v>
      </c>
      <c r="Z62" s="11">
        <v>50</v>
      </c>
    </row>
    <row r="63" spans="1:26" s="2" customFormat="1" ht="16.5" x14ac:dyDescent="0.25">
      <c r="A63" s="11">
        <f t="shared" si="0"/>
        <v>50</v>
      </c>
      <c r="B63" s="12" t="s">
        <v>130</v>
      </c>
      <c r="C63" s="13" t="s">
        <v>11</v>
      </c>
      <c r="D63" s="14">
        <v>37550</v>
      </c>
      <c r="E63" s="55">
        <v>132</v>
      </c>
      <c r="F63" s="53">
        <v>0.5</v>
      </c>
      <c r="G63" s="55"/>
      <c r="H63" s="54"/>
      <c r="I63" s="55"/>
      <c r="J63" s="54"/>
      <c r="K63" s="55"/>
      <c r="L63" s="53"/>
      <c r="M63" s="15"/>
      <c r="N63" s="16"/>
      <c r="O63" s="15"/>
      <c r="P63" s="16"/>
      <c r="Q63" s="15"/>
      <c r="R63" s="16"/>
      <c r="S63" s="15"/>
      <c r="T63" s="16"/>
      <c r="U63" s="15"/>
      <c r="V63" s="27"/>
      <c r="W63" s="15"/>
      <c r="X63" s="16"/>
      <c r="Y63" s="17">
        <f>SUM(F63,H63+J63+L63+N63+R63+P63+T63+V63+X63)</f>
        <v>0.5</v>
      </c>
      <c r="Z63" s="11">
        <v>50</v>
      </c>
    </row>
    <row r="64" spans="1:26" s="2" customFormat="1" ht="16.5" x14ac:dyDescent="0.25">
      <c r="A64" s="11">
        <f t="shared" si="0"/>
        <v>50</v>
      </c>
      <c r="B64" s="12" t="s">
        <v>70</v>
      </c>
      <c r="C64" s="13" t="s">
        <v>11</v>
      </c>
      <c r="D64" s="14">
        <v>36121</v>
      </c>
      <c r="E64" s="55">
        <v>98</v>
      </c>
      <c r="F64" s="53">
        <v>0.5</v>
      </c>
      <c r="G64" s="55"/>
      <c r="H64" s="54"/>
      <c r="I64" s="55"/>
      <c r="J64" s="54"/>
      <c r="K64" s="55"/>
      <c r="L64" s="53"/>
      <c r="M64" s="15"/>
      <c r="N64" s="16"/>
      <c r="O64" s="15"/>
      <c r="P64" s="16"/>
      <c r="Q64" s="15"/>
      <c r="R64" s="16"/>
      <c r="S64" s="15"/>
      <c r="T64" s="16"/>
      <c r="U64" s="15"/>
      <c r="V64" s="27"/>
      <c r="W64" s="15"/>
      <c r="X64" s="16"/>
      <c r="Y64" s="17">
        <f>SUM(F64,H64+J64+L64+N64+R64+P64+T64+V64+X64)</f>
        <v>0.5</v>
      </c>
      <c r="Z64" s="11">
        <v>50</v>
      </c>
    </row>
    <row r="65" spans="1:26" s="2" customFormat="1" ht="16.5" hidden="1" x14ac:dyDescent="0.25">
      <c r="A65" s="11">
        <f t="shared" si="0"/>
        <v>55</v>
      </c>
      <c r="B65" s="12"/>
      <c r="C65" s="13"/>
      <c r="D65" s="14"/>
      <c r="E65" s="55"/>
      <c r="F65" s="53"/>
      <c r="G65" s="55"/>
      <c r="H65" s="54"/>
      <c r="I65" s="55"/>
      <c r="J65" s="54"/>
      <c r="K65" s="55"/>
      <c r="L65" s="53"/>
      <c r="M65" s="15"/>
      <c r="N65" s="16"/>
      <c r="O65" s="15"/>
      <c r="P65" s="16"/>
      <c r="Q65" s="15"/>
      <c r="R65" s="16"/>
      <c r="S65" s="15"/>
      <c r="T65" s="16"/>
      <c r="U65" s="15"/>
      <c r="V65" s="27"/>
      <c r="W65" s="15"/>
      <c r="X65" s="16"/>
      <c r="Y65" s="17">
        <f t="shared" ref="Y63:Y74" si="1">SUM(F65,H65+J65+L65+N65+R65+P65+T65+V65+X65)</f>
        <v>0</v>
      </c>
      <c r="Z65" s="11">
        <v>55</v>
      </c>
    </row>
    <row r="66" spans="1:26" s="2" customFormat="1" ht="16.5" hidden="1" x14ac:dyDescent="0.25">
      <c r="A66" s="11">
        <f t="shared" si="0"/>
        <v>56</v>
      </c>
      <c r="B66" s="12"/>
      <c r="C66" s="13"/>
      <c r="D66" s="14"/>
      <c r="E66" s="55"/>
      <c r="F66" s="53"/>
      <c r="G66" s="55"/>
      <c r="H66" s="54"/>
      <c r="I66" s="55"/>
      <c r="J66" s="54"/>
      <c r="K66" s="55"/>
      <c r="L66" s="53"/>
      <c r="M66" s="15"/>
      <c r="N66" s="16"/>
      <c r="O66" s="15"/>
      <c r="P66" s="16"/>
      <c r="Q66" s="15"/>
      <c r="R66" s="16"/>
      <c r="S66" s="15"/>
      <c r="T66" s="16"/>
      <c r="U66" s="15"/>
      <c r="V66" s="27"/>
      <c r="W66" s="15"/>
      <c r="X66" s="16"/>
      <c r="Y66" s="17">
        <f t="shared" si="1"/>
        <v>0</v>
      </c>
      <c r="Z66" s="11">
        <v>56</v>
      </c>
    </row>
    <row r="67" spans="1:26" s="2" customFormat="1" ht="16.5" hidden="1" x14ac:dyDescent="0.25">
      <c r="A67" s="11">
        <f t="shared" si="0"/>
        <v>57</v>
      </c>
      <c r="B67" s="12"/>
      <c r="C67" s="13"/>
      <c r="D67" s="14"/>
      <c r="E67" s="55"/>
      <c r="F67" s="53"/>
      <c r="G67" s="55"/>
      <c r="H67" s="54"/>
      <c r="I67" s="55"/>
      <c r="J67" s="54"/>
      <c r="K67" s="55"/>
      <c r="L67" s="53"/>
      <c r="M67" s="15"/>
      <c r="N67" s="16"/>
      <c r="O67" s="15"/>
      <c r="P67" s="16"/>
      <c r="Q67" s="15"/>
      <c r="R67" s="16"/>
      <c r="S67" s="15"/>
      <c r="T67" s="16"/>
      <c r="U67" s="15"/>
      <c r="V67" s="27"/>
      <c r="W67" s="15"/>
      <c r="X67" s="16"/>
      <c r="Y67" s="17">
        <f t="shared" si="1"/>
        <v>0</v>
      </c>
      <c r="Z67" s="11">
        <v>57</v>
      </c>
    </row>
    <row r="68" spans="1:26" s="2" customFormat="1" ht="16.5" hidden="1" x14ac:dyDescent="0.25">
      <c r="A68" s="11">
        <f t="shared" si="0"/>
        <v>58</v>
      </c>
      <c r="B68" s="12"/>
      <c r="C68" s="13"/>
      <c r="D68" s="14"/>
      <c r="E68" s="55"/>
      <c r="F68" s="53"/>
      <c r="G68" s="55"/>
      <c r="H68" s="54"/>
      <c r="I68" s="55"/>
      <c r="J68" s="54"/>
      <c r="K68" s="55"/>
      <c r="L68" s="53"/>
      <c r="M68" s="15"/>
      <c r="N68" s="16"/>
      <c r="O68" s="15"/>
      <c r="P68" s="16"/>
      <c r="Q68" s="15"/>
      <c r="R68" s="16"/>
      <c r="S68" s="15"/>
      <c r="T68" s="16"/>
      <c r="U68" s="15"/>
      <c r="V68" s="27"/>
      <c r="W68" s="15"/>
      <c r="X68" s="16"/>
      <c r="Y68" s="17">
        <f t="shared" si="1"/>
        <v>0</v>
      </c>
      <c r="Z68" s="11">
        <v>58</v>
      </c>
    </row>
    <row r="69" spans="1:26" s="2" customFormat="1" ht="16.5" hidden="1" x14ac:dyDescent="0.25">
      <c r="A69" s="11">
        <f t="shared" si="0"/>
        <v>59</v>
      </c>
      <c r="B69" s="12"/>
      <c r="C69" s="13"/>
      <c r="D69" s="14"/>
      <c r="E69" s="55"/>
      <c r="F69" s="53"/>
      <c r="G69" s="55"/>
      <c r="H69" s="54"/>
      <c r="I69" s="55"/>
      <c r="J69" s="54"/>
      <c r="K69" s="55"/>
      <c r="L69" s="53"/>
      <c r="M69" s="15"/>
      <c r="N69" s="16"/>
      <c r="O69" s="15"/>
      <c r="P69" s="16"/>
      <c r="Q69" s="15"/>
      <c r="R69" s="16"/>
      <c r="S69" s="15"/>
      <c r="T69" s="16"/>
      <c r="U69" s="15"/>
      <c r="V69" s="27"/>
      <c r="W69" s="15"/>
      <c r="X69" s="16"/>
      <c r="Y69" s="17">
        <f t="shared" si="1"/>
        <v>0</v>
      </c>
      <c r="Z69" s="11">
        <v>59</v>
      </c>
    </row>
    <row r="70" spans="1:26" s="2" customFormat="1" ht="16.5" hidden="1" x14ac:dyDescent="0.25">
      <c r="A70" s="11">
        <f t="shared" si="0"/>
        <v>60</v>
      </c>
      <c r="B70" s="12"/>
      <c r="C70" s="13"/>
      <c r="D70" s="14"/>
      <c r="E70" s="55"/>
      <c r="F70" s="53"/>
      <c r="G70" s="55"/>
      <c r="H70" s="54"/>
      <c r="I70" s="55"/>
      <c r="J70" s="54"/>
      <c r="K70" s="55"/>
      <c r="L70" s="53"/>
      <c r="M70" s="15"/>
      <c r="N70" s="16"/>
      <c r="O70" s="15"/>
      <c r="P70" s="16"/>
      <c r="Q70" s="15"/>
      <c r="R70" s="16"/>
      <c r="S70" s="15"/>
      <c r="T70" s="16"/>
      <c r="U70" s="15"/>
      <c r="V70" s="27"/>
      <c r="W70" s="15"/>
      <c r="X70" s="16"/>
      <c r="Y70" s="17">
        <f t="shared" si="1"/>
        <v>0</v>
      </c>
      <c r="Z70" s="11">
        <v>60</v>
      </c>
    </row>
    <row r="71" spans="1:26" s="2" customFormat="1" ht="16.5" hidden="1" x14ac:dyDescent="0.25">
      <c r="A71" s="11">
        <f t="shared" si="0"/>
        <v>61</v>
      </c>
      <c r="B71" s="12"/>
      <c r="C71" s="13"/>
      <c r="D71" s="14"/>
      <c r="E71" s="55"/>
      <c r="F71" s="53"/>
      <c r="G71" s="55"/>
      <c r="H71" s="54"/>
      <c r="I71" s="55"/>
      <c r="J71" s="54"/>
      <c r="K71" s="55"/>
      <c r="L71" s="53"/>
      <c r="M71" s="15"/>
      <c r="N71" s="16"/>
      <c r="O71" s="15"/>
      <c r="P71" s="16"/>
      <c r="Q71" s="15"/>
      <c r="R71" s="16"/>
      <c r="S71" s="15"/>
      <c r="T71" s="16"/>
      <c r="U71" s="15"/>
      <c r="V71" s="27"/>
      <c r="W71" s="15"/>
      <c r="X71" s="16"/>
      <c r="Y71" s="17">
        <f t="shared" si="1"/>
        <v>0</v>
      </c>
      <c r="Z71" s="11">
        <v>61</v>
      </c>
    </row>
    <row r="72" spans="1:26" s="2" customFormat="1" ht="16.5" hidden="1" x14ac:dyDescent="0.25">
      <c r="A72" s="11">
        <f t="shared" si="0"/>
        <v>62</v>
      </c>
      <c r="B72" s="12"/>
      <c r="C72" s="13"/>
      <c r="D72" s="14"/>
      <c r="E72" s="55"/>
      <c r="F72" s="53"/>
      <c r="G72" s="55"/>
      <c r="H72" s="54"/>
      <c r="I72" s="55"/>
      <c r="J72" s="54"/>
      <c r="K72" s="55"/>
      <c r="L72" s="53"/>
      <c r="M72" s="15"/>
      <c r="N72" s="16"/>
      <c r="O72" s="15"/>
      <c r="P72" s="16"/>
      <c r="Q72" s="15"/>
      <c r="R72" s="16"/>
      <c r="S72" s="15"/>
      <c r="T72" s="16"/>
      <c r="U72" s="15"/>
      <c r="V72" s="27"/>
      <c r="W72" s="15"/>
      <c r="X72" s="16"/>
      <c r="Y72" s="17">
        <f t="shared" si="1"/>
        <v>0</v>
      </c>
      <c r="Z72" s="11">
        <v>62</v>
      </c>
    </row>
    <row r="73" spans="1:26" s="2" customFormat="1" ht="16.5" hidden="1" x14ac:dyDescent="0.25">
      <c r="A73" s="11">
        <f t="shared" si="0"/>
        <v>63</v>
      </c>
      <c r="B73" s="12"/>
      <c r="C73" s="13"/>
      <c r="D73" s="14"/>
      <c r="E73" s="55"/>
      <c r="F73" s="53"/>
      <c r="G73" s="55"/>
      <c r="H73" s="54"/>
      <c r="I73" s="55"/>
      <c r="J73" s="54"/>
      <c r="K73" s="55"/>
      <c r="L73" s="53"/>
      <c r="M73" s="15"/>
      <c r="N73" s="16"/>
      <c r="O73" s="15"/>
      <c r="P73" s="16"/>
      <c r="Q73" s="15"/>
      <c r="R73" s="16"/>
      <c r="S73" s="15"/>
      <c r="T73" s="16"/>
      <c r="U73" s="15"/>
      <c r="V73" s="27"/>
      <c r="W73" s="15"/>
      <c r="X73" s="16"/>
      <c r="Y73" s="17">
        <f t="shared" si="1"/>
        <v>0</v>
      </c>
      <c r="Z73" s="11">
        <v>63</v>
      </c>
    </row>
    <row r="74" spans="1:26" s="2" customFormat="1" ht="16.5" hidden="1" x14ac:dyDescent="0.25">
      <c r="A74" s="11">
        <f t="shared" si="0"/>
        <v>64</v>
      </c>
      <c r="B74" s="12"/>
      <c r="C74" s="13"/>
      <c r="D74" s="14"/>
      <c r="E74" s="55"/>
      <c r="F74" s="53"/>
      <c r="G74" s="55"/>
      <c r="H74" s="54"/>
      <c r="I74" s="55"/>
      <c r="J74" s="54"/>
      <c r="K74" s="55"/>
      <c r="L74" s="53"/>
      <c r="M74" s="15"/>
      <c r="N74" s="16"/>
      <c r="O74" s="15"/>
      <c r="P74" s="16"/>
      <c r="Q74" s="15"/>
      <c r="R74" s="16"/>
      <c r="S74" s="15"/>
      <c r="T74" s="16"/>
      <c r="U74" s="15"/>
      <c r="V74" s="27"/>
      <c r="W74" s="15"/>
      <c r="X74" s="16"/>
      <c r="Y74" s="17">
        <f t="shared" si="1"/>
        <v>0</v>
      </c>
      <c r="Z74" s="11">
        <v>64</v>
      </c>
    </row>
    <row r="75" spans="1:26" s="2" customFormat="1" ht="16.5" hidden="1" x14ac:dyDescent="0.25">
      <c r="A75" s="11">
        <f t="shared" ref="A75:A138" si="2">Z75</f>
        <v>65</v>
      </c>
      <c r="B75" s="12"/>
      <c r="C75" s="13"/>
      <c r="D75" s="14"/>
      <c r="E75" s="55"/>
      <c r="F75" s="53"/>
      <c r="G75" s="55"/>
      <c r="H75" s="54"/>
      <c r="I75" s="55"/>
      <c r="J75" s="54"/>
      <c r="K75" s="55"/>
      <c r="L75" s="53"/>
      <c r="M75" s="15"/>
      <c r="N75" s="16"/>
      <c r="O75" s="15"/>
      <c r="P75" s="16"/>
      <c r="Q75" s="15"/>
      <c r="R75" s="16"/>
      <c r="S75" s="15"/>
      <c r="T75" s="16"/>
      <c r="U75" s="15"/>
      <c r="V75" s="27"/>
      <c r="W75" s="15"/>
      <c r="X75" s="16"/>
      <c r="Y75" s="17">
        <f t="shared" ref="Y75:Y95" si="3">SUM(F75,H75+J75+L75+N75+R75+P75+T75+V75+X75)</f>
        <v>0</v>
      </c>
      <c r="Z75" s="11">
        <v>65</v>
      </c>
    </row>
    <row r="76" spans="1:26" s="2" customFormat="1" ht="16.5" hidden="1" x14ac:dyDescent="0.25">
      <c r="A76" s="11">
        <f t="shared" si="2"/>
        <v>66</v>
      </c>
      <c r="B76" s="12"/>
      <c r="C76" s="13"/>
      <c r="D76" s="14"/>
      <c r="E76" s="55"/>
      <c r="F76" s="53"/>
      <c r="G76" s="55"/>
      <c r="H76" s="54"/>
      <c r="I76" s="55"/>
      <c r="J76" s="54"/>
      <c r="K76" s="55"/>
      <c r="L76" s="53"/>
      <c r="M76" s="15"/>
      <c r="N76" s="16"/>
      <c r="O76" s="15"/>
      <c r="P76" s="16"/>
      <c r="Q76" s="15"/>
      <c r="R76" s="16"/>
      <c r="S76" s="15"/>
      <c r="T76" s="16"/>
      <c r="U76" s="15"/>
      <c r="V76" s="27"/>
      <c r="W76" s="15"/>
      <c r="X76" s="16"/>
      <c r="Y76" s="17">
        <f t="shared" si="3"/>
        <v>0</v>
      </c>
      <c r="Z76" s="11">
        <v>66</v>
      </c>
    </row>
    <row r="77" spans="1:26" s="2" customFormat="1" ht="16.5" hidden="1" x14ac:dyDescent="0.25">
      <c r="A77" s="11">
        <f t="shared" si="2"/>
        <v>67</v>
      </c>
      <c r="B77" s="12"/>
      <c r="C77" s="13"/>
      <c r="D77" s="14"/>
      <c r="E77" s="55"/>
      <c r="F77" s="53"/>
      <c r="G77" s="55"/>
      <c r="H77" s="54"/>
      <c r="I77" s="55"/>
      <c r="J77" s="54"/>
      <c r="K77" s="55"/>
      <c r="L77" s="53"/>
      <c r="M77" s="15"/>
      <c r="N77" s="16"/>
      <c r="O77" s="15"/>
      <c r="P77" s="16"/>
      <c r="Q77" s="15"/>
      <c r="R77" s="16"/>
      <c r="S77" s="15"/>
      <c r="T77" s="16"/>
      <c r="U77" s="15"/>
      <c r="V77" s="27"/>
      <c r="W77" s="15"/>
      <c r="X77" s="16"/>
      <c r="Y77" s="17">
        <f t="shared" si="3"/>
        <v>0</v>
      </c>
      <c r="Z77" s="11">
        <v>67</v>
      </c>
    </row>
    <row r="78" spans="1:26" s="2" customFormat="1" ht="16.5" hidden="1" x14ac:dyDescent="0.25">
      <c r="A78" s="11">
        <f t="shared" si="2"/>
        <v>68</v>
      </c>
      <c r="B78" s="12"/>
      <c r="C78" s="13"/>
      <c r="D78" s="14"/>
      <c r="E78" s="55"/>
      <c r="F78" s="53"/>
      <c r="G78" s="55"/>
      <c r="H78" s="54"/>
      <c r="I78" s="55"/>
      <c r="J78" s="54"/>
      <c r="K78" s="55"/>
      <c r="L78" s="53"/>
      <c r="M78" s="15"/>
      <c r="N78" s="16"/>
      <c r="O78" s="15"/>
      <c r="P78" s="16"/>
      <c r="Q78" s="15"/>
      <c r="R78" s="16"/>
      <c r="S78" s="15"/>
      <c r="T78" s="16"/>
      <c r="U78" s="15"/>
      <c r="V78" s="27"/>
      <c r="W78" s="15"/>
      <c r="X78" s="16"/>
      <c r="Y78" s="17">
        <f t="shared" si="3"/>
        <v>0</v>
      </c>
      <c r="Z78" s="11">
        <v>68</v>
      </c>
    </row>
    <row r="79" spans="1:26" s="2" customFormat="1" ht="16.5" hidden="1" x14ac:dyDescent="0.25">
      <c r="A79" s="11">
        <f t="shared" si="2"/>
        <v>69</v>
      </c>
      <c r="B79" s="12"/>
      <c r="C79" s="13"/>
      <c r="D79" s="14"/>
      <c r="E79" s="55"/>
      <c r="F79" s="53"/>
      <c r="G79" s="55"/>
      <c r="H79" s="54"/>
      <c r="I79" s="55"/>
      <c r="J79" s="54"/>
      <c r="K79" s="55"/>
      <c r="L79" s="53"/>
      <c r="M79" s="15"/>
      <c r="N79" s="16"/>
      <c r="O79" s="15"/>
      <c r="P79" s="16"/>
      <c r="Q79" s="15"/>
      <c r="R79" s="16"/>
      <c r="S79" s="15"/>
      <c r="T79" s="16"/>
      <c r="U79" s="15"/>
      <c r="V79" s="27"/>
      <c r="W79" s="15"/>
      <c r="X79" s="16"/>
      <c r="Y79" s="17">
        <f t="shared" si="3"/>
        <v>0</v>
      </c>
      <c r="Z79" s="11">
        <v>69</v>
      </c>
    </row>
    <row r="80" spans="1:26" s="2" customFormat="1" ht="16.5" hidden="1" x14ac:dyDescent="0.25">
      <c r="A80" s="11">
        <f t="shared" si="2"/>
        <v>70</v>
      </c>
      <c r="B80" s="12"/>
      <c r="C80" s="13"/>
      <c r="D80" s="14"/>
      <c r="E80" s="55"/>
      <c r="F80" s="53"/>
      <c r="G80" s="55"/>
      <c r="H80" s="54"/>
      <c r="I80" s="55"/>
      <c r="J80" s="54"/>
      <c r="K80" s="55"/>
      <c r="L80" s="53"/>
      <c r="M80" s="15"/>
      <c r="N80" s="16"/>
      <c r="O80" s="15"/>
      <c r="P80" s="16"/>
      <c r="Q80" s="15"/>
      <c r="R80" s="16"/>
      <c r="S80" s="15"/>
      <c r="T80" s="16"/>
      <c r="U80" s="15"/>
      <c r="V80" s="27"/>
      <c r="W80" s="15"/>
      <c r="X80" s="16"/>
      <c r="Y80" s="17">
        <f t="shared" si="3"/>
        <v>0</v>
      </c>
      <c r="Z80" s="11">
        <v>70</v>
      </c>
    </row>
    <row r="81" spans="1:26" s="2" customFormat="1" ht="16.5" hidden="1" x14ac:dyDescent="0.25">
      <c r="A81" s="11">
        <f t="shared" si="2"/>
        <v>71</v>
      </c>
      <c r="B81" s="12"/>
      <c r="C81" s="13"/>
      <c r="D81" s="14"/>
      <c r="E81" s="55"/>
      <c r="F81" s="53"/>
      <c r="G81" s="55"/>
      <c r="H81" s="54"/>
      <c r="I81" s="55"/>
      <c r="J81" s="54"/>
      <c r="K81" s="55"/>
      <c r="L81" s="53"/>
      <c r="M81" s="15"/>
      <c r="N81" s="16"/>
      <c r="O81" s="15"/>
      <c r="P81" s="16"/>
      <c r="Q81" s="15"/>
      <c r="R81" s="16"/>
      <c r="S81" s="15"/>
      <c r="T81" s="16"/>
      <c r="U81" s="15"/>
      <c r="V81" s="27"/>
      <c r="W81" s="15"/>
      <c r="X81" s="16"/>
      <c r="Y81" s="17">
        <f t="shared" si="3"/>
        <v>0</v>
      </c>
      <c r="Z81" s="11">
        <v>71</v>
      </c>
    </row>
    <row r="82" spans="1:26" s="2" customFormat="1" ht="16.5" hidden="1" x14ac:dyDescent="0.25">
      <c r="A82" s="11">
        <f t="shared" si="2"/>
        <v>72</v>
      </c>
      <c r="B82" s="12"/>
      <c r="C82" s="13"/>
      <c r="D82" s="14"/>
      <c r="E82" s="55"/>
      <c r="F82" s="53"/>
      <c r="G82" s="55"/>
      <c r="H82" s="54"/>
      <c r="I82" s="55"/>
      <c r="J82" s="54"/>
      <c r="K82" s="55"/>
      <c r="L82" s="53"/>
      <c r="M82" s="15"/>
      <c r="N82" s="16"/>
      <c r="O82" s="15"/>
      <c r="P82" s="16"/>
      <c r="Q82" s="15"/>
      <c r="R82" s="16"/>
      <c r="S82" s="15"/>
      <c r="T82" s="16"/>
      <c r="U82" s="15"/>
      <c r="V82" s="27"/>
      <c r="W82" s="15"/>
      <c r="X82" s="16"/>
      <c r="Y82" s="17">
        <f t="shared" si="3"/>
        <v>0</v>
      </c>
      <c r="Z82" s="11">
        <v>72</v>
      </c>
    </row>
    <row r="83" spans="1:26" s="2" customFormat="1" ht="16.5" hidden="1" x14ac:dyDescent="0.25">
      <c r="A83" s="11">
        <f t="shared" si="2"/>
        <v>73</v>
      </c>
      <c r="B83" s="12"/>
      <c r="C83" s="13"/>
      <c r="D83" s="14"/>
      <c r="E83" s="55"/>
      <c r="F83" s="53"/>
      <c r="G83" s="55"/>
      <c r="H83" s="54"/>
      <c r="I83" s="55"/>
      <c r="J83" s="54"/>
      <c r="K83" s="55"/>
      <c r="L83" s="53"/>
      <c r="M83" s="15"/>
      <c r="N83" s="16"/>
      <c r="O83" s="15"/>
      <c r="P83" s="16"/>
      <c r="Q83" s="15"/>
      <c r="R83" s="16"/>
      <c r="S83" s="15"/>
      <c r="T83" s="16"/>
      <c r="U83" s="15"/>
      <c r="V83" s="27"/>
      <c r="W83" s="15"/>
      <c r="X83" s="16"/>
      <c r="Y83" s="17">
        <f t="shared" si="3"/>
        <v>0</v>
      </c>
      <c r="Z83" s="11">
        <v>73</v>
      </c>
    </row>
    <row r="84" spans="1:26" s="2" customFormat="1" ht="16.5" hidden="1" x14ac:dyDescent="0.25">
      <c r="A84" s="11">
        <f t="shared" si="2"/>
        <v>74</v>
      </c>
      <c r="B84" s="12"/>
      <c r="C84" s="13"/>
      <c r="D84" s="14"/>
      <c r="E84" s="55"/>
      <c r="F84" s="53"/>
      <c r="G84" s="55"/>
      <c r="H84" s="54"/>
      <c r="I84" s="55"/>
      <c r="J84" s="54"/>
      <c r="K84" s="55"/>
      <c r="L84" s="53"/>
      <c r="M84" s="15"/>
      <c r="N84" s="16"/>
      <c r="O84" s="15"/>
      <c r="P84" s="16"/>
      <c r="Q84" s="15"/>
      <c r="R84" s="16"/>
      <c r="S84" s="15"/>
      <c r="T84" s="16"/>
      <c r="U84" s="15"/>
      <c r="V84" s="27"/>
      <c r="W84" s="15"/>
      <c r="X84" s="16"/>
      <c r="Y84" s="17">
        <f t="shared" si="3"/>
        <v>0</v>
      </c>
      <c r="Z84" s="11">
        <v>74</v>
      </c>
    </row>
    <row r="85" spans="1:26" s="2" customFormat="1" ht="16.5" hidden="1" x14ac:dyDescent="0.25">
      <c r="A85" s="11">
        <f t="shared" si="2"/>
        <v>75</v>
      </c>
      <c r="B85" s="12"/>
      <c r="C85" s="13"/>
      <c r="D85" s="14"/>
      <c r="E85" s="55"/>
      <c r="F85" s="53"/>
      <c r="G85" s="55"/>
      <c r="H85" s="54"/>
      <c r="I85" s="55"/>
      <c r="J85" s="54"/>
      <c r="K85" s="55"/>
      <c r="L85" s="53"/>
      <c r="M85" s="15"/>
      <c r="N85" s="16"/>
      <c r="O85" s="15"/>
      <c r="P85" s="16"/>
      <c r="Q85" s="15"/>
      <c r="R85" s="16"/>
      <c r="S85" s="15"/>
      <c r="T85" s="16"/>
      <c r="U85" s="15"/>
      <c r="V85" s="27"/>
      <c r="W85" s="15"/>
      <c r="X85" s="16"/>
      <c r="Y85" s="17">
        <f t="shared" si="3"/>
        <v>0</v>
      </c>
      <c r="Z85" s="11">
        <v>75</v>
      </c>
    </row>
    <row r="86" spans="1:26" s="2" customFormat="1" ht="16.5" hidden="1" x14ac:dyDescent="0.25">
      <c r="A86" s="11">
        <f t="shared" si="2"/>
        <v>76</v>
      </c>
      <c r="B86" s="12"/>
      <c r="C86" s="13"/>
      <c r="D86" s="14"/>
      <c r="E86" s="55"/>
      <c r="F86" s="53"/>
      <c r="G86" s="55"/>
      <c r="H86" s="54"/>
      <c r="I86" s="55"/>
      <c r="J86" s="54"/>
      <c r="K86" s="55"/>
      <c r="L86" s="53"/>
      <c r="M86" s="15"/>
      <c r="N86" s="16"/>
      <c r="O86" s="15"/>
      <c r="P86" s="16"/>
      <c r="Q86" s="15"/>
      <c r="R86" s="16"/>
      <c r="S86" s="15"/>
      <c r="T86" s="16"/>
      <c r="U86" s="15"/>
      <c r="V86" s="27"/>
      <c r="W86" s="15"/>
      <c r="X86" s="16"/>
      <c r="Y86" s="17">
        <f t="shared" si="3"/>
        <v>0</v>
      </c>
      <c r="Z86" s="11">
        <v>76</v>
      </c>
    </row>
    <row r="87" spans="1:26" s="2" customFormat="1" ht="16.5" hidden="1" x14ac:dyDescent="0.25">
      <c r="A87" s="11">
        <f t="shared" si="2"/>
        <v>77</v>
      </c>
      <c r="B87" s="12"/>
      <c r="C87" s="13"/>
      <c r="D87" s="14"/>
      <c r="E87" s="55"/>
      <c r="F87" s="53"/>
      <c r="G87" s="55"/>
      <c r="H87" s="54"/>
      <c r="I87" s="55"/>
      <c r="J87" s="54"/>
      <c r="K87" s="55"/>
      <c r="L87" s="53"/>
      <c r="M87" s="15"/>
      <c r="N87" s="16"/>
      <c r="O87" s="15"/>
      <c r="P87" s="16"/>
      <c r="Q87" s="15"/>
      <c r="R87" s="16"/>
      <c r="S87" s="15"/>
      <c r="T87" s="16"/>
      <c r="U87" s="15"/>
      <c r="V87" s="27"/>
      <c r="W87" s="15"/>
      <c r="X87" s="16"/>
      <c r="Y87" s="17">
        <f t="shared" si="3"/>
        <v>0</v>
      </c>
      <c r="Z87" s="11">
        <v>77</v>
      </c>
    </row>
    <row r="88" spans="1:26" s="2" customFormat="1" ht="16.5" hidden="1" x14ac:dyDescent="0.25">
      <c r="A88" s="11">
        <f t="shared" si="2"/>
        <v>78</v>
      </c>
      <c r="B88" s="12"/>
      <c r="C88" s="13"/>
      <c r="D88" s="14"/>
      <c r="E88" s="55"/>
      <c r="F88" s="53"/>
      <c r="G88" s="55"/>
      <c r="H88" s="54"/>
      <c r="I88" s="55"/>
      <c r="J88" s="54"/>
      <c r="K88" s="55"/>
      <c r="L88" s="53"/>
      <c r="M88" s="15"/>
      <c r="N88" s="16"/>
      <c r="O88" s="15"/>
      <c r="P88" s="16"/>
      <c r="Q88" s="15"/>
      <c r="R88" s="16"/>
      <c r="S88" s="15"/>
      <c r="T88" s="16"/>
      <c r="U88" s="15"/>
      <c r="V88" s="27"/>
      <c r="W88" s="15"/>
      <c r="X88" s="16"/>
      <c r="Y88" s="17">
        <f t="shared" si="3"/>
        <v>0</v>
      </c>
      <c r="Z88" s="11">
        <v>78</v>
      </c>
    </row>
    <row r="89" spans="1:26" s="2" customFormat="1" ht="16.5" hidden="1" x14ac:dyDescent="0.25">
      <c r="A89" s="11">
        <f t="shared" si="2"/>
        <v>79</v>
      </c>
      <c r="B89" s="12"/>
      <c r="C89" s="13"/>
      <c r="D89" s="14"/>
      <c r="E89" s="55"/>
      <c r="F89" s="53"/>
      <c r="G89" s="55"/>
      <c r="H89" s="54"/>
      <c r="I89" s="55"/>
      <c r="J89" s="54"/>
      <c r="K89" s="55"/>
      <c r="L89" s="53"/>
      <c r="M89" s="15"/>
      <c r="N89" s="16"/>
      <c r="O89" s="15"/>
      <c r="P89" s="16"/>
      <c r="Q89" s="15"/>
      <c r="R89" s="16"/>
      <c r="S89" s="15"/>
      <c r="T89" s="16"/>
      <c r="U89" s="15"/>
      <c r="V89" s="27"/>
      <c r="W89" s="15"/>
      <c r="X89" s="16"/>
      <c r="Y89" s="17">
        <f t="shared" si="3"/>
        <v>0</v>
      </c>
      <c r="Z89" s="11">
        <v>79</v>
      </c>
    </row>
    <row r="90" spans="1:26" s="2" customFormat="1" ht="16.5" hidden="1" x14ac:dyDescent="0.25">
      <c r="A90" s="11">
        <f t="shared" si="2"/>
        <v>80</v>
      </c>
      <c r="B90" s="12"/>
      <c r="C90" s="13"/>
      <c r="D90" s="14"/>
      <c r="E90" s="55"/>
      <c r="F90" s="53"/>
      <c r="G90" s="55"/>
      <c r="H90" s="54"/>
      <c r="I90" s="55"/>
      <c r="J90" s="54"/>
      <c r="K90" s="55"/>
      <c r="L90" s="53"/>
      <c r="M90" s="15"/>
      <c r="N90" s="16"/>
      <c r="O90" s="15"/>
      <c r="P90" s="16"/>
      <c r="Q90" s="15"/>
      <c r="R90" s="16"/>
      <c r="S90" s="15"/>
      <c r="T90" s="16"/>
      <c r="U90" s="15"/>
      <c r="V90" s="27"/>
      <c r="W90" s="15"/>
      <c r="X90" s="16"/>
      <c r="Y90" s="17">
        <f t="shared" si="3"/>
        <v>0</v>
      </c>
      <c r="Z90" s="11">
        <v>80</v>
      </c>
    </row>
    <row r="91" spans="1:26" s="2" customFormat="1" ht="16.5" hidden="1" x14ac:dyDescent="0.25">
      <c r="A91" s="11">
        <f t="shared" si="2"/>
        <v>81</v>
      </c>
      <c r="B91" s="12"/>
      <c r="C91" s="13"/>
      <c r="D91" s="14"/>
      <c r="E91" s="55"/>
      <c r="F91" s="53"/>
      <c r="G91" s="55"/>
      <c r="H91" s="54"/>
      <c r="I91" s="55"/>
      <c r="J91" s="54"/>
      <c r="K91" s="55"/>
      <c r="L91" s="53"/>
      <c r="M91" s="15"/>
      <c r="N91" s="16"/>
      <c r="O91" s="15"/>
      <c r="P91" s="16"/>
      <c r="Q91" s="15"/>
      <c r="R91" s="16"/>
      <c r="S91" s="15"/>
      <c r="T91" s="16"/>
      <c r="U91" s="15"/>
      <c r="V91" s="27"/>
      <c r="W91" s="15"/>
      <c r="X91" s="16"/>
      <c r="Y91" s="17">
        <f t="shared" si="3"/>
        <v>0</v>
      </c>
      <c r="Z91" s="11">
        <v>81</v>
      </c>
    </row>
    <row r="92" spans="1:26" s="2" customFormat="1" ht="16.5" hidden="1" x14ac:dyDescent="0.25">
      <c r="A92" s="11">
        <f t="shared" si="2"/>
        <v>82</v>
      </c>
      <c r="B92" s="12"/>
      <c r="C92" s="13"/>
      <c r="D92" s="14"/>
      <c r="E92" s="55"/>
      <c r="F92" s="53"/>
      <c r="G92" s="55"/>
      <c r="H92" s="54"/>
      <c r="I92" s="55"/>
      <c r="J92" s="54"/>
      <c r="K92" s="55"/>
      <c r="L92" s="53"/>
      <c r="M92" s="15"/>
      <c r="N92" s="16"/>
      <c r="O92" s="15"/>
      <c r="P92" s="16"/>
      <c r="Q92" s="15"/>
      <c r="R92" s="16"/>
      <c r="S92" s="15"/>
      <c r="T92" s="16"/>
      <c r="U92" s="15"/>
      <c r="V92" s="27"/>
      <c r="W92" s="15"/>
      <c r="X92" s="16"/>
      <c r="Y92" s="17">
        <f t="shared" si="3"/>
        <v>0</v>
      </c>
      <c r="Z92" s="11">
        <v>82</v>
      </c>
    </row>
    <row r="93" spans="1:26" s="2" customFormat="1" ht="16.5" hidden="1" x14ac:dyDescent="0.25">
      <c r="A93" s="11">
        <f t="shared" si="2"/>
        <v>83</v>
      </c>
      <c r="B93" s="12"/>
      <c r="C93" s="13"/>
      <c r="D93" s="14"/>
      <c r="E93" s="55"/>
      <c r="F93" s="53"/>
      <c r="G93" s="55"/>
      <c r="H93" s="54"/>
      <c r="I93" s="55"/>
      <c r="J93" s="54"/>
      <c r="K93" s="55"/>
      <c r="L93" s="53"/>
      <c r="M93" s="15"/>
      <c r="N93" s="16"/>
      <c r="O93" s="15"/>
      <c r="P93" s="16"/>
      <c r="Q93" s="15"/>
      <c r="R93" s="16"/>
      <c r="S93" s="15"/>
      <c r="T93" s="16"/>
      <c r="U93" s="15"/>
      <c r="V93" s="27"/>
      <c r="W93" s="15"/>
      <c r="X93" s="16"/>
      <c r="Y93" s="17">
        <f t="shared" si="3"/>
        <v>0</v>
      </c>
      <c r="Z93" s="11">
        <v>83</v>
      </c>
    </row>
    <row r="94" spans="1:26" s="2" customFormat="1" ht="16.5" hidden="1" x14ac:dyDescent="0.25">
      <c r="A94" s="11">
        <f t="shared" si="2"/>
        <v>84</v>
      </c>
      <c r="B94" s="12"/>
      <c r="C94" s="13"/>
      <c r="D94" s="14"/>
      <c r="E94" s="55"/>
      <c r="F94" s="53"/>
      <c r="G94" s="55"/>
      <c r="H94" s="54"/>
      <c r="I94" s="55"/>
      <c r="J94" s="54"/>
      <c r="K94" s="55"/>
      <c r="L94" s="53"/>
      <c r="M94" s="15"/>
      <c r="N94" s="16"/>
      <c r="O94" s="15"/>
      <c r="P94" s="16"/>
      <c r="Q94" s="15"/>
      <c r="R94" s="16"/>
      <c r="S94" s="15"/>
      <c r="T94" s="16"/>
      <c r="U94" s="15"/>
      <c r="V94" s="27"/>
      <c r="W94" s="15"/>
      <c r="X94" s="16"/>
      <c r="Y94" s="17">
        <f t="shared" si="3"/>
        <v>0</v>
      </c>
      <c r="Z94" s="11">
        <v>84</v>
      </c>
    </row>
    <row r="95" spans="1:26" s="2" customFormat="1" ht="16.5" hidden="1" x14ac:dyDescent="0.25">
      <c r="A95" s="11">
        <f t="shared" si="2"/>
        <v>85</v>
      </c>
      <c r="B95" s="12"/>
      <c r="C95" s="13"/>
      <c r="D95" s="14"/>
      <c r="E95" s="55"/>
      <c r="F95" s="53"/>
      <c r="G95" s="55"/>
      <c r="H95" s="54"/>
      <c r="I95" s="55"/>
      <c r="J95" s="54"/>
      <c r="K95" s="55"/>
      <c r="L95" s="53"/>
      <c r="M95" s="15"/>
      <c r="N95" s="16"/>
      <c r="O95" s="15"/>
      <c r="P95" s="16"/>
      <c r="Q95" s="15"/>
      <c r="R95" s="16"/>
      <c r="S95" s="15"/>
      <c r="T95" s="16"/>
      <c r="U95" s="15"/>
      <c r="V95" s="27"/>
      <c r="W95" s="15"/>
      <c r="X95" s="16"/>
      <c r="Y95" s="17">
        <f t="shared" si="3"/>
        <v>0</v>
      </c>
      <c r="Z95" s="11">
        <v>85</v>
      </c>
    </row>
    <row r="96" spans="1:26" s="2" customFormat="1" ht="16.5" hidden="1" x14ac:dyDescent="0.25">
      <c r="A96" s="11">
        <f t="shared" si="2"/>
        <v>86</v>
      </c>
      <c r="B96" s="12"/>
      <c r="C96" s="13"/>
      <c r="D96" s="14"/>
      <c r="E96" s="55"/>
      <c r="F96" s="53"/>
      <c r="G96" s="55"/>
      <c r="H96" s="53"/>
      <c r="I96" s="55"/>
      <c r="J96" s="53"/>
      <c r="K96" s="55"/>
      <c r="L96" s="53"/>
      <c r="M96" s="15"/>
      <c r="N96" s="16"/>
      <c r="O96" s="15"/>
      <c r="P96" s="16"/>
      <c r="Q96" s="15"/>
      <c r="R96" s="16"/>
      <c r="S96" s="15"/>
      <c r="T96" s="16"/>
      <c r="U96" s="15"/>
      <c r="V96" s="16"/>
      <c r="W96" s="15"/>
      <c r="X96" s="16"/>
      <c r="Y96" s="17">
        <f t="shared" ref="Y96:Y105" si="4">SUM(F96,H96+J96+L96+N96+R96+P96+T96+V96+X96)</f>
        <v>0</v>
      </c>
      <c r="Z96" s="11">
        <v>86</v>
      </c>
    </row>
    <row r="97" spans="1:26" s="2" customFormat="1" ht="16.5" hidden="1" x14ac:dyDescent="0.25">
      <c r="A97" s="11">
        <f t="shared" si="2"/>
        <v>87</v>
      </c>
      <c r="B97" s="12"/>
      <c r="C97" s="13"/>
      <c r="D97" s="14"/>
      <c r="E97" s="55"/>
      <c r="F97" s="53"/>
      <c r="G97" s="55"/>
      <c r="H97" s="53"/>
      <c r="I97" s="55"/>
      <c r="J97" s="53"/>
      <c r="K97" s="55"/>
      <c r="L97" s="53"/>
      <c r="M97" s="15"/>
      <c r="N97" s="16"/>
      <c r="O97" s="15"/>
      <c r="P97" s="16"/>
      <c r="Q97" s="15"/>
      <c r="R97" s="16"/>
      <c r="S97" s="15"/>
      <c r="T97" s="16"/>
      <c r="U97" s="15"/>
      <c r="V97" s="16"/>
      <c r="W97" s="15"/>
      <c r="X97" s="16"/>
      <c r="Y97" s="17">
        <f t="shared" si="4"/>
        <v>0</v>
      </c>
      <c r="Z97" s="11">
        <v>87</v>
      </c>
    </row>
    <row r="98" spans="1:26" s="2" customFormat="1" ht="16.5" hidden="1" x14ac:dyDescent="0.25">
      <c r="A98" s="11">
        <f t="shared" si="2"/>
        <v>88</v>
      </c>
      <c r="B98" s="12"/>
      <c r="C98" s="13"/>
      <c r="D98" s="14"/>
      <c r="E98" s="55"/>
      <c r="F98" s="53"/>
      <c r="G98" s="55"/>
      <c r="H98" s="53"/>
      <c r="I98" s="55"/>
      <c r="J98" s="53"/>
      <c r="K98" s="55"/>
      <c r="L98" s="53"/>
      <c r="M98" s="15"/>
      <c r="N98" s="16"/>
      <c r="O98" s="15"/>
      <c r="P98" s="16"/>
      <c r="Q98" s="15"/>
      <c r="R98" s="16"/>
      <c r="S98" s="15"/>
      <c r="T98" s="16"/>
      <c r="U98" s="15"/>
      <c r="V98" s="16"/>
      <c r="W98" s="15"/>
      <c r="X98" s="16"/>
      <c r="Y98" s="17">
        <f t="shared" si="4"/>
        <v>0</v>
      </c>
      <c r="Z98" s="11">
        <v>88</v>
      </c>
    </row>
    <row r="99" spans="1:26" s="2" customFormat="1" ht="16.5" hidden="1" x14ac:dyDescent="0.25">
      <c r="A99" s="11">
        <f t="shared" si="2"/>
        <v>89</v>
      </c>
      <c r="B99" s="12"/>
      <c r="C99" s="13"/>
      <c r="D99" s="14"/>
      <c r="E99" s="55"/>
      <c r="F99" s="53"/>
      <c r="G99" s="55"/>
      <c r="H99" s="53"/>
      <c r="I99" s="55"/>
      <c r="J99" s="53"/>
      <c r="K99" s="55"/>
      <c r="L99" s="53"/>
      <c r="M99" s="15"/>
      <c r="N99" s="16"/>
      <c r="O99" s="15"/>
      <c r="P99" s="16"/>
      <c r="Q99" s="15"/>
      <c r="R99" s="16"/>
      <c r="S99" s="15"/>
      <c r="T99" s="16"/>
      <c r="U99" s="15"/>
      <c r="V99" s="16"/>
      <c r="W99" s="15"/>
      <c r="X99" s="16"/>
      <c r="Y99" s="17">
        <f t="shared" si="4"/>
        <v>0</v>
      </c>
      <c r="Z99" s="11">
        <v>89</v>
      </c>
    </row>
    <row r="100" spans="1:26" s="2" customFormat="1" ht="16.5" hidden="1" x14ac:dyDescent="0.25">
      <c r="A100" s="11">
        <f t="shared" si="2"/>
        <v>90</v>
      </c>
      <c r="B100" s="12"/>
      <c r="C100" s="13"/>
      <c r="D100" s="14"/>
      <c r="E100" s="55"/>
      <c r="F100" s="53"/>
      <c r="G100" s="55"/>
      <c r="H100" s="53"/>
      <c r="I100" s="55"/>
      <c r="J100" s="53"/>
      <c r="K100" s="55"/>
      <c r="L100" s="53"/>
      <c r="M100" s="15"/>
      <c r="N100" s="16"/>
      <c r="O100" s="15"/>
      <c r="P100" s="16"/>
      <c r="Q100" s="15"/>
      <c r="R100" s="16"/>
      <c r="S100" s="15"/>
      <c r="T100" s="16"/>
      <c r="U100" s="15"/>
      <c r="V100" s="16"/>
      <c r="W100" s="15"/>
      <c r="X100" s="16"/>
      <c r="Y100" s="17">
        <f t="shared" si="4"/>
        <v>0</v>
      </c>
      <c r="Z100" s="11">
        <v>90</v>
      </c>
    </row>
    <row r="101" spans="1:26" s="2" customFormat="1" ht="16.5" hidden="1" x14ac:dyDescent="0.25">
      <c r="A101" s="11">
        <f t="shared" si="2"/>
        <v>91</v>
      </c>
      <c r="B101" s="12"/>
      <c r="C101" s="13"/>
      <c r="D101" s="14"/>
      <c r="E101" s="55"/>
      <c r="F101" s="53"/>
      <c r="G101" s="55"/>
      <c r="H101" s="53"/>
      <c r="I101" s="55"/>
      <c r="J101" s="53"/>
      <c r="K101" s="55"/>
      <c r="L101" s="53"/>
      <c r="M101" s="15"/>
      <c r="N101" s="16"/>
      <c r="O101" s="15"/>
      <c r="P101" s="16"/>
      <c r="Q101" s="15"/>
      <c r="R101" s="16"/>
      <c r="S101" s="15"/>
      <c r="T101" s="16"/>
      <c r="U101" s="15"/>
      <c r="V101" s="16"/>
      <c r="W101" s="15"/>
      <c r="X101" s="16"/>
      <c r="Y101" s="17">
        <f t="shared" si="4"/>
        <v>0</v>
      </c>
      <c r="Z101" s="11">
        <v>91</v>
      </c>
    </row>
    <row r="102" spans="1:26" s="2" customFormat="1" ht="16.5" hidden="1" x14ac:dyDescent="0.25">
      <c r="A102" s="11">
        <f t="shared" si="2"/>
        <v>92</v>
      </c>
      <c r="B102" s="12"/>
      <c r="C102" s="13"/>
      <c r="D102" s="14"/>
      <c r="E102" s="55"/>
      <c r="F102" s="53"/>
      <c r="G102" s="55"/>
      <c r="H102" s="53"/>
      <c r="I102" s="55"/>
      <c r="J102" s="53"/>
      <c r="K102" s="55"/>
      <c r="L102" s="53"/>
      <c r="M102" s="15"/>
      <c r="N102" s="16"/>
      <c r="O102" s="15"/>
      <c r="P102" s="16"/>
      <c r="Q102" s="15"/>
      <c r="R102" s="16"/>
      <c r="S102" s="15"/>
      <c r="T102" s="16"/>
      <c r="U102" s="15"/>
      <c r="V102" s="16"/>
      <c r="W102" s="15"/>
      <c r="X102" s="16"/>
      <c r="Y102" s="17">
        <f t="shared" si="4"/>
        <v>0</v>
      </c>
      <c r="Z102" s="11">
        <v>92</v>
      </c>
    </row>
    <row r="103" spans="1:26" s="2" customFormat="1" ht="16.5" hidden="1" x14ac:dyDescent="0.25">
      <c r="A103" s="11">
        <f t="shared" si="2"/>
        <v>93</v>
      </c>
      <c r="B103" s="12"/>
      <c r="C103" s="13"/>
      <c r="D103" s="14"/>
      <c r="E103" s="55"/>
      <c r="F103" s="53"/>
      <c r="G103" s="55"/>
      <c r="H103" s="53"/>
      <c r="I103" s="55"/>
      <c r="J103" s="53"/>
      <c r="K103" s="55"/>
      <c r="L103" s="53"/>
      <c r="M103" s="15"/>
      <c r="N103" s="16"/>
      <c r="O103" s="15"/>
      <c r="P103" s="16"/>
      <c r="Q103" s="15"/>
      <c r="R103" s="16"/>
      <c r="S103" s="15"/>
      <c r="T103" s="16"/>
      <c r="U103" s="15"/>
      <c r="V103" s="16"/>
      <c r="W103" s="15"/>
      <c r="X103" s="16"/>
      <c r="Y103" s="17">
        <f t="shared" si="4"/>
        <v>0</v>
      </c>
      <c r="Z103" s="11">
        <v>93</v>
      </c>
    </row>
    <row r="104" spans="1:26" s="2" customFormat="1" ht="16.5" hidden="1" x14ac:dyDescent="0.25">
      <c r="A104" s="11">
        <f t="shared" si="2"/>
        <v>94</v>
      </c>
      <c r="B104" s="12"/>
      <c r="C104" s="13"/>
      <c r="D104" s="14"/>
      <c r="E104" s="55"/>
      <c r="F104" s="53"/>
      <c r="G104" s="55"/>
      <c r="H104" s="53"/>
      <c r="I104" s="55"/>
      <c r="J104" s="53"/>
      <c r="K104" s="55"/>
      <c r="L104" s="53"/>
      <c r="M104" s="15"/>
      <c r="N104" s="16"/>
      <c r="O104" s="15"/>
      <c r="P104" s="16"/>
      <c r="Q104" s="15"/>
      <c r="R104" s="16"/>
      <c r="S104" s="15"/>
      <c r="T104" s="16"/>
      <c r="U104" s="15"/>
      <c r="V104" s="16"/>
      <c r="W104" s="15"/>
      <c r="X104" s="16"/>
      <c r="Y104" s="17">
        <f t="shared" si="4"/>
        <v>0</v>
      </c>
      <c r="Z104" s="11">
        <v>94</v>
      </c>
    </row>
    <row r="105" spans="1:26" s="2" customFormat="1" ht="16.5" hidden="1" x14ac:dyDescent="0.25">
      <c r="A105" s="11">
        <f t="shared" si="2"/>
        <v>95</v>
      </c>
      <c r="B105" s="12"/>
      <c r="C105" s="13"/>
      <c r="D105" s="14"/>
      <c r="E105" s="55"/>
      <c r="F105" s="53"/>
      <c r="G105" s="55"/>
      <c r="H105" s="53"/>
      <c r="I105" s="55"/>
      <c r="J105" s="53"/>
      <c r="K105" s="55"/>
      <c r="L105" s="53"/>
      <c r="M105" s="15"/>
      <c r="N105" s="16"/>
      <c r="O105" s="15"/>
      <c r="P105" s="16"/>
      <c r="Q105" s="15"/>
      <c r="R105" s="16"/>
      <c r="S105" s="15"/>
      <c r="T105" s="16"/>
      <c r="U105" s="15"/>
      <c r="V105" s="16"/>
      <c r="W105" s="15"/>
      <c r="X105" s="16"/>
      <c r="Y105" s="17">
        <f t="shared" si="4"/>
        <v>0</v>
      </c>
      <c r="Z105" s="11">
        <v>95</v>
      </c>
    </row>
    <row r="106" spans="1:26" s="2" customFormat="1" ht="16.5" hidden="1" x14ac:dyDescent="0.25">
      <c r="A106" s="11">
        <f t="shared" si="2"/>
        <v>96</v>
      </c>
      <c r="B106" s="12"/>
      <c r="C106" s="13"/>
      <c r="D106" s="14"/>
      <c r="E106" s="55"/>
      <c r="F106" s="53"/>
      <c r="G106" s="55"/>
      <c r="H106" s="54"/>
      <c r="I106" s="55"/>
      <c r="J106" s="54"/>
      <c r="K106" s="55"/>
      <c r="L106" s="53"/>
      <c r="M106" s="15"/>
      <c r="N106" s="16"/>
      <c r="O106" s="15"/>
      <c r="P106" s="16"/>
      <c r="Q106" s="15"/>
      <c r="R106" s="16"/>
      <c r="S106" s="15"/>
      <c r="T106" s="16"/>
      <c r="U106" s="15"/>
      <c r="V106" s="27"/>
      <c r="W106" s="15"/>
      <c r="X106" s="16"/>
      <c r="Y106" s="17">
        <f t="shared" ref="Y106" si="5">SUM(F106,H106+J106+L106+N106+R106+P106+T106+V106+X106)</f>
        <v>0</v>
      </c>
      <c r="Z106" s="11">
        <v>96</v>
      </c>
    </row>
    <row r="107" spans="1:26" s="2" customFormat="1" ht="16.5" hidden="1" x14ac:dyDescent="0.25">
      <c r="A107" s="11">
        <f t="shared" si="2"/>
        <v>97</v>
      </c>
      <c r="B107" s="12"/>
      <c r="C107" s="13"/>
      <c r="D107" s="14"/>
      <c r="E107" s="55"/>
      <c r="F107" s="53"/>
      <c r="G107" s="55"/>
      <c r="H107" s="54"/>
      <c r="I107" s="55"/>
      <c r="J107" s="54"/>
      <c r="K107" s="55"/>
      <c r="L107" s="53"/>
      <c r="M107" s="15"/>
      <c r="N107" s="16"/>
      <c r="O107" s="15"/>
      <c r="P107" s="16"/>
      <c r="Q107" s="15"/>
      <c r="R107" s="16"/>
      <c r="S107" s="15"/>
      <c r="T107" s="16"/>
      <c r="U107" s="15"/>
      <c r="V107" s="27"/>
      <c r="W107" s="15"/>
      <c r="X107" s="16"/>
      <c r="Y107" s="17">
        <f t="shared" ref="Y107:Y110" si="6">SUM(F107,H107+J107+L107+N107+R107+P107+T107+V107+X107)</f>
        <v>0</v>
      </c>
      <c r="Z107" s="11">
        <v>97</v>
      </c>
    </row>
    <row r="108" spans="1:26" s="2" customFormat="1" ht="16.5" hidden="1" x14ac:dyDescent="0.25">
      <c r="A108" s="11">
        <f t="shared" si="2"/>
        <v>98</v>
      </c>
      <c r="B108" s="12"/>
      <c r="C108" s="13"/>
      <c r="D108" s="14"/>
      <c r="E108" s="55"/>
      <c r="F108" s="53"/>
      <c r="G108" s="55"/>
      <c r="H108" s="54"/>
      <c r="I108" s="55"/>
      <c r="J108" s="54"/>
      <c r="K108" s="55"/>
      <c r="L108" s="53"/>
      <c r="M108" s="15"/>
      <c r="N108" s="16"/>
      <c r="O108" s="15"/>
      <c r="P108" s="16"/>
      <c r="Q108" s="15"/>
      <c r="R108" s="16"/>
      <c r="S108" s="15"/>
      <c r="T108" s="16"/>
      <c r="U108" s="15"/>
      <c r="V108" s="27"/>
      <c r="W108" s="15"/>
      <c r="X108" s="16"/>
      <c r="Y108" s="17">
        <f t="shared" si="6"/>
        <v>0</v>
      </c>
      <c r="Z108" s="11">
        <v>98</v>
      </c>
    </row>
    <row r="109" spans="1:26" s="2" customFormat="1" ht="16.5" hidden="1" x14ac:dyDescent="0.25">
      <c r="A109" s="11">
        <f t="shared" si="2"/>
        <v>99</v>
      </c>
      <c r="B109" s="12"/>
      <c r="C109" s="13"/>
      <c r="D109" s="14"/>
      <c r="E109" s="55"/>
      <c r="F109" s="53"/>
      <c r="G109" s="55"/>
      <c r="H109" s="54"/>
      <c r="I109" s="55"/>
      <c r="J109" s="54"/>
      <c r="K109" s="55"/>
      <c r="L109" s="53"/>
      <c r="M109" s="15"/>
      <c r="N109" s="16"/>
      <c r="O109" s="15"/>
      <c r="P109" s="16"/>
      <c r="Q109" s="15"/>
      <c r="R109" s="16"/>
      <c r="S109" s="15"/>
      <c r="T109" s="16"/>
      <c r="U109" s="15"/>
      <c r="V109" s="27"/>
      <c r="W109" s="15"/>
      <c r="X109" s="16"/>
      <c r="Y109" s="17">
        <f t="shared" si="6"/>
        <v>0</v>
      </c>
      <c r="Z109" s="11">
        <v>99</v>
      </c>
    </row>
    <row r="110" spans="1:26" s="2" customFormat="1" ht="16.5" hidden="1" x14ac:dyDescent="0.25">
      <c r="A110" s="11">
        <f t="shared" si="2"/>
        <v>100</v>
      </c>
      <c r="B110" s="12"/>
      <c r="C110" s="13"/>
      <c r="D110" s="14"/>
      <c r="E110" s="55"/>
      <c r="F110" s="53"/>
      <c r="G110" s="55"/>
      <c r="H110" s="54"/>
      <c r="I110" s="55"/>
      <c r="J110" s="54"/>
      <c r="K110" s="55"/>
      <c r="L110" s="53"/>
      <c r="M110" s="15"/>
      <c r="N110" s="16"/>
      <c r="O110" s="15"/>
      <c r="P110" s="16"/>
      <c r="Q110" s="15"/>
      <c r="R110" s="16"/>
      <c r="S110" s="15"/>
      <c r="T110" s="16"/>
      <c r="U110" s="15"/>
      <c r="V110" s="27"/>
      <c r="W110" s="15"/>
      <c r="X110" s="16"/>
      <c r="Y110" s="17">
        <f t="shared" si="6"/>
        <v>0</v>
      </c>
      <c r="Z110" s="11">
        <v>100</v>
      </c>
    </row>
    <row r="111" spans="1:26" s="2" customFormat="1" ht="16.5" hidden="1" x14ac:dyDescent="0.25">
      <c r="A111" s="11">
        <f t="shared" si="2"/>
        <v>101</v>
      </c>
      <c r="B111" s="12"/>
      <c r="C111" s="13"/>
      <c r="D111" s="14"/>
      <c r="E111" s="55"/>
      <c r="F111" s="53"/>
      <c r="G111" s="55"/>
      <c r="H111" s="54"/>
      <c r="I111" s="55"/>
      <c r="J111" s="54"/>
      <c r="K111" s="55"/>
      <c r="L111" s="53"/>
      <c r="M111" s="15"/>
      <c r="N111" s="16"/>
      <c r="O111" s="15"/>
      <c r="P111" s="16"/>
      <c r="Q111" s="15"/>
      <c r="R111" s="16"/>
      <c r="S111" s="15"/>
      <c r="T111" s="16"/>
      <c r="U111" s="15"/>
      <c r="V111" s="27"/>
      <c r="W111" s="15"/>
      <c r="X111" s="16"/>
      <c r="Y111" s="17">
        <f t="shared" ref="Y111:Y112" si="7">SUM(F111,H111+J111+L111+N111+R111+P111+T111+V111+X111)</f>
        <v>0</v>
      </c>
      <c r="Z111" s="11">
        <v>101</v>
      </c>
    </row>
    <row r="112" spans="1:26" s="2" customFormat="1" ht="16.5" hidden="1" x14ac:dyDescent="0.25">
      <c r="A112" s="11">
        <f t="shared" si="2"/>
        <v>102</v>
      </c>
      <c r="B112" s="12"/>
      <c r="C112" s="13"/>
      <c r="D112" s="14"/>
      <c r="E112" s="55"/>
      <c r="F112" s="53"/>
      <c r="G112" s="55"/>
      <c r="H112" s="54"/>
      <c r="I112" s="55"/>
      <c r="J112" s="54"/>
      <c r="K112" s="55"/>
      <c r="L112" s="53"/>
      <c r="M112" s="15"/>
      <c r="N112" s="16"/>
      <c r="O112" s="15"/>
      <c r="P112" s="16"/>
      <c r="Q112" s="15"/>
      <c r="R112" s="16"/>
      <c r="S112" s="15"/>
      <c r="T112" s="16"/>
      <c r="U112" s="15"/>
      <c r="V112" s="27"/>
      <c r="W112" s="15"/>
      <c r="X112" s="16"/>
      <c r="Y112" s="17">
        <f t="shared" si="7"/>
        <v>0</v>
      </c>
      <c r="Z112" s="11">
        <v>102</v>
      </c>
    </row>
    <row r="113" spans="1:26" s="2" customFormat="1" ht="16.5" hidden="1" x14ac:dyDescent="0.25">
      <c r="A113" s="11">
        <f t="shared" si="2"/>
        <v>103</v>
      </c>
      <c r="B113" s="12"/>
      <c r="C113" s="13"/>
      <c r="D113" s="14"/>
      <c r="E113" s="55"/>
      <c r="F113" s="53"/>
      <c r="G113" s="55"/>
      <c r="H113" s="54"/>
      <c r="I113" s="55"/>
      <c r="J113" s="54"/>
      <c r="K113" s="55"/>
      <c r="L113" s="53"/>
      <c r="M113" s="15"/>
      <c r="N113" s="16"/>
      <c r="O113" s="15"/>
      <c r="P113" s="16"/>
      <c r="Q113" s="15"/>
      <c r="R113" s="16"/>
      <c r="S113" s="15"/>
      <c r="T113" s="16"/>
      <c r="U113" s="15"/>
      <c r="V113" s="27"/>
      <c r="W113" s="15"/>
      <c r="X113" s="16"/>
      <c r="Y113" s="17">
        <f t="shared" ref="Y113:Y120" si="8">SUM(F113,H113+J113+L113+N113+R113+P113+T113+V113+X113)</f>
        <v>0</v>
      </c>
      <c r="Z113" s="11">
        <v>103</v>
      </c>
    </row>
    <row r="114" spans="1:26" s="2" customFormat="1" ht="16.5" hidden="1" x14ac:dyDescent="0.25">
      <c r="A114" s="11">
        <f t="shared" si="2"/>
        <v>104</v>
      </c>
      <c r="B114" s="12"/>
      <c r="C114" s="13"/>
      <c r="D114" s="14"/>
      <c r="E114" s="55"/>
      <c r="F114" s="53"/>
      <c r="G114" s="55"/>
      <c r="H114" s="54"/>
      <c r="I114" s="55"/>
      <c r="J114" s="54"/>
      <c r="K114" s="55"/>
      <c r="L114" s="53"/>
      <c r="M114" s="15"/>
      <c r="N114" s="16"/>
      <c r="O114" s="15"/>
      <c r="P114" s="16"/>
      <c r="Q114" s="15"/>
      <c r="R114" s="16"/>
      <c r="S114" s="15"/>
      <c r="T114" s="16"/>
      <c r="U114" s="15"/>
      <c r="V114" s="27"/>
      <c r="W114" s="15"/>
      <c r="X114" s="16"/>
      <c r="Y114" s="17">
        <f t="shared" si="8"/>
        <v>0</v>
      </c>
      <c r="Z114" s="11">
        <v>104</v>
      </c>
    </row>
    <row r="115" spans="1:26" s="2" customFormat="1" ht="16.5" hidden="1" x14ac:dyDescent="0.25">
      <c r="A115" s="11">
        <f t="shared" si="2"/>
        <v>105</v>
      </c>
      <c r="B115" s="12"/>
      <c r="C115" s="13"/>
      <c r="D115" s="14"/>
      <c r="E115" s="55"/>
      <c r="F115" s="53"/>
      <c r="G115" s="55"/>
      <c r="H115" s="54"/>
      <c r="I115" s="55"/>
      <c r="J115" s="54"/>
      <c r="K115" s="55"/>
      <c r="L115" s="53"/>
      <c r="M115" s="15"/>
      <c r="N115" s="16"/>
      <c r="O115" s="15"/>
      <c r="P115" s="16"/>
      <c r="Q115" s="15"/>
      <c r="R115" s="16"/>
      <c r="S115" s="15"/>
      <c r="T115" s="16"/>
      <c r="U115" s="15"/>
      <c r="V115" s="27"/>
      <c r="W115" s="15"/>
      <c r="X115" s="16"/>
      <c r="Y115" s="17">
        <f t="shared" si="8"/>
        <v>0</v>
      </c>
      <c r="Z115" s="11">
        <v>105</v>
      </c>
    </row>
    <row r="116" spans="1:26" s="2" customFormat="1" ht="16.5" hidden="1" x14ac:dyDescent="0.25">
      <c r="A116" s="11">
        <f t="shared" si="2"/>
        <v>106</v>
      </c>
      <c r="B116" s="12"/>
      <c r="C116" s="13"/>
      <c r="D116" s="14"/>
      <c r="E116" s="55"/>
      <c r="F116" s="53"/>
      <c r="G116" s="55"/>
      <c r="H116" s="54"/>
      <c r="I116" s="55"/>
      <c r="J116" s="54"/>
      <c r="K116" s="55"/>
      <c r="L116" s="53"/>
      <c r="M116" s="15"/>
      <c r="N116" s="16"/>
      <c r="O116" s="15"/>
      <c r="P116" s="16"/>
      <c r="Q116" s="15"/>
      <c r="R116" s="16"/>
      <c r="S116" s="15"/>
      <c r="T116" s="16"/>
      <c r="U116" s="15"/>
      <c r="V116" s="27"/>
      <c r="W116" s="15"/>
      <c r="X116" s="16"/>
      <c r="Y116" s="17">
        <f t="shared" si="8"/>
        <v>0</v>
      </c>
      <c r="Z116" s="11">
        <v>106</v>
      </c>
    </row>
    <row r="117" spans="1:26" s="2" customFormat="1" ht="16.5" hidden="1" x14ac:dyDescent="0.25">
      <c r="A117" s="11">
        <f t="shared" si="2"/>
        <v>107</v>
      </c>
      <c r="B117" s="12"/>
      <c r="C117" s="13"/>
      <c r="D117" s="14"/>
      <c r="E117" s="55"/>
      <c r="F117" s="53"/>
      <c r="G117" s="55"/>
      <c r="H117" s="54"/>
      <c r="I117" s="55"/>
      <c r="J117" s="54"/>
      <c r="K117" s="55"/>
      <c r="L117" s="53"/>
      <c r="M117" s="15"/>
      <c r="N117" s="16"/>
      <c r="O117" s="15"/>
      <c r="P117" s="16"/>
      <c r="Q117" s="15"/>
      <c r="R117" s="16"/>
      <c r="S117" s="15"/>
      <c r="T117" s="16"/>
      <c r="U117" s="15"/>
      <c r="V117" s="27"/>
      <c r="W117" s="15"/>
      <c r="X117" s="16"/>
      <c r="Y117" s="17">
        <f t="shared" si="8"/>
        <v>0</v>
      </c>
      <c r="Z117" s="11">
        <v>107</v>
      </c>
    </row>
    <row r="118" spans="1:26" s="2" customFormat="1" ht="16.5" hidden="1" x14ac:dyDescent="0.25">
      <c r="A118" s="11">
        <f t="shared" si="2"/>
        <v>108</v>
      </c>
      <c r="B118" s="12"/>
      <c r="C118" s="13"/>
      <c r="D118" s="14"/>
      <c r="E118" s="55"/>
      <c r="F118" s="53"/>
      <c r="G118" s="55"/>
      <c r="H118" s="54"/>
      <c r="I118" s="55"/>
      <c r="J118" s="54"/>
      <c r="K118" s="55"/>
      <c r="L118" s="53"/>
      <c r="M118" s="15"/>
      <c r="N118" s="16"/>
      <c r="O118" s="15"/>
      <c r="P118" s="16"/>
      <c r="Q118" s="15"/>
      <c r="R118" s="16"/>
      <c r="S118" s="15"/>
      <c r="T118" s="16"/>
      <c r="U118" s="15"/>
      <c r="V118" s="27"/>
      <c r="W118" s="15"/>
      <c r="X118" s="16"/>
      <c r="Y118" s="17">
        <f t="shared" si="8"/>
        <v>0</v>
      </c>
      <c r="Z118" s="11">
        <v>108</v>
      </c>
    </row>
    <row r="119" spans="1:26" s="2" customFormat="1" ht="16.5" hidden="1" x14ac:dyDescent="0.25">
      <c r="A119" s="11">
        <f t="shared" si="2"/>
        <v>109</v>
      </c>
      <c r="B119" s="12"/>
      <c r="C119" s="13"/>
      <c r="D119" s="14"/>
      <c r="E119" s="55"/>
      <c r="F119" s="53"/>
      <c r="G119" s="55"/>
      <c r="H119" s="54"/>
      <c r="I119" s="55"/>
      <c r="J119" s="54"/>
      <c r="K119" s="55"/>
      <c r="L119" s="53"/>
      <c r="M119" s="15"/>
      <c r="N119" s="16"/>
      <c r="O119" s="15"/>
      <c r="P119" s="16"/>
      <c r="Q119" s="15"/>
      <c r="R119" s="16"/>
      <c r="S119" s="15"/>
      <c r="T119" s="16"/>
      <c r="U119" s="15"/>
      <c r="V119" s="27"/>
      <c r="W119" s="15"/>
      <c r="X119" s="16"/>
      <c r="Y119" s="17">
        <f t="shared" si="8"/>
        <v>0</v>
      </c>
      <c r="Z119" s="11">
        <v>109</v>
      </c>
    </row>
    <row r="120" spans="1:26" s="2" customFormat="1" ht="16.5" hidden="1" x14ac:dyDescent="0.25">
      <c r="A120" s="11">
        <f t="shared" si="2"/>
        <v>110</v>
      </c>
      <c r="B120" s="12"/>
      <c r="C120" s="13"/>
      <c r="D120" s="14"/>
      <c r="E120" s="55"/>
      <c r="F120" s="53"/>
      <c r="G120" s="55"/>
      <c r="H120" s="54"/>
      <c r="I120" s="55"/>
      <c r="J120" s="54"/>
      <c r="K120" s="55"/>
      <c r="L120" s="53"/>
      <c r="M120" s="15"/>
      <c r="N120" s="16"/>
      <c r="O120" s="15"/>
      <c r="P120" s="16"/>
      <c r="Q120" s="15"/>
      <c r="R120" s="16"/>
      <c r="S120" s="15"/>
      <c r="T120" s="16"/>
      <c r="U120" s="15"/>
      <c r="V120" s="27"/>
      <c r="W120" s="15"/>
      <c r="X120" s="16"/>
      <c r="Y120" s="17">
        <f t="shared" si="8"/>
        <v>0</v>
      </c>
      <c r="Z120" s="11">
        <v>110</v>
      </c>
    </row>
    <row r="121" spans="1:26" s="2" customFormat="1" ht="16.5" hidden="1" x14ac:dyDescent="0.25">
      <c r="A121" s="11">
        <f t="shared" si="2"/>
        <v>111</v>
      </c>
      <c r="B121" s="12"/>
      <c r="C121" s="13"/>
      <c r="D121" s="14"/>
      <c r="E121" s="55"/>
      <c r="F121" s="53"/>
      <c r="G121" s="55"/>
      <c r="H121" s="54"/>
      <c r="I121" s="55"/>
      <c r="J121" s="54"/>
      <c r="K121" s="55"/>
      <c r="L121" s="53"/>
      <c r="M121" s="15"/>
      <c r="N121" s="16"/>
      <c r="O121" s="15"/>
      <c r="P121" s="16"/>
      <c r="Q121" s="15"/>
      <c r="R121" s="16"/>
      <c r="S121" s="15"/>
      <c r="T121" s="16"/>
      <c r="U121" s="15"/>
      <c r="V121" s="27"/>
      <c r="W121" s="15"/>
      <c r="X121" s="16"/>
      <c r="Y121" s="17">
        <f t="shared" ref="Y121:Y138" si="9">SUM(F121,H121+J121+L121+N121+R121+P121+T121+V121+X121)</f>
        <v>0</v>
      </c>
      <c r="Z121" s="11">
        <v>111</v>
      </c>
    </row>
    <row r="122" spans="1:26" s="2" customFormat="1" ht="16.5" hidden="1" x14ac:dyDescent="0.25">
      <c r="A122" s="11">
        <f t="shared" si="2"/>
        <v>112</v>
      </c>
      <c r="B122" s="12"/>
      <c r="C122" s="13"/>
      <c r="D122" s="14"/>
      <c r="E122" s="55"/>
      <c r="F122" s="53"/>
      <c r="G122" s="55"/>
      <c r="H122" s="54"/>
      <c r="I122" s="55"/>
      <c r="J122" s="54"/>
      <c r="K122" s="55"/>
      <c r="L122" s="53"/>
      <c r="M122" s="15"/>
      <c r="N122" s="16"/>
      <c r="O122" s="15"/>
      <c r="P122" s="16"/>
      <c r="Q122" s="15"/>
      <c r="R122" s="16"/>
      <c r="S122" s="15"/>
      <c r="T122" s="16"/>
      <c r="U122" s="15"/>
      <c r="V122" s="27"/>
      <c r="W122" s="15"/>
      <c r="X122" s="16"/>
      <c r="Y122" s="17">
        <f t="shared" si="9"/>
        <v>0</v>
      </c>
      <c r="Z122" s="11">
        <v>112</v>
      </c>
    </row>
    <row r="123" spans="1:26" s="2" customFormat="1" ht="16.5" hidden="1" x14ac:dyDescent="0.25">
      <c r="A123" s="11">
        <f t="shared" si="2"/>
        <v>113</v>
      </c>
      <c r="B123" s="12"/>
      <c r="C123" s="13"/>
      <c r="D123" s="14"/>
      <c r="E123" s="55"/>
      <c r="F123" s="53"/>
      <c r="G123" s="55"/>
      <c r="H123" s="54"/>
      <c r="I123" s="55"/>
      <c r="J123" s="54"/>
      <c r="K123" s="55"/>
      <c r="L123" s="53"/>
      <c r="M123" s="15"/>
      <c r="N123" s="16"/>
      <c r="O123" s="15"/>
      <c r="P123" s="16"/>
      <c r="Q123" s="15"/>
      <c r="R123" s="16"/>
      <c r="S123" s="15"/>
      <c r="T123" s="16"/>
      <c r="U123" s="15"/>
      <c r="V123" s="27"/>
      <c r="W123" s="15"/>
      <c r="X123" s="16"/>
      <c r="Y123" s="17">
        <f t="shared" si="9"/>
        <v>0</v>
      </c>
      <c r="Z123" s="11">
        <v>113</v>
      </c>
    </row>
    <row r="124" spans="1:26" s="2" customFormat="1" ht="16.5" hidden="1" x14ac:dyDescent="0.25">
      <c r="A124" s="11">
        <f t="shared" si="2"/>
        <v>114</v>
      </c>
      <c r="B124" s="12"/>
      <c r="C124" s="13"/>
      <c r="D124" s="14"/>
      <c r="E124" s="55"/>
      <c r="F124" s="53"/>
      <c r="G124" s="55"/>
      <c r="H124" s="54"/>
      <c r="I124" s="55"/>
      <c r="J124" s="54"/>
      <c r="K124" s="55"/>
      <c r="L124" s="53"/>
      <c r="M124" s="15"/>
      <c r="N124" s="16"/>
      <c r="O124" s="15"/>
      <c r="P124" s="16"/>
      <c r="Q124" s="15"/>
      <c r="R124" s="16"/>
      <c r="S124" s="15"/>
      <c r="T124" s="16"/>
      <c r="U124" s="15"/>
      <c r="V124" s="27"/>
      <c r="W124" s="15"/>
      <c r="X124" s="16"/>
      <c r="Y124" s="17">
        <f t="shared" si="9"/>
        <v>0</v>
      </c>
      <c r="Z124" s="11">
        <v>114</v>
      </c>
    </row>
    <row r="125" spans="1:26" s="2" customFormat="1" ht="16.5" hidden="1" x14ac:dyDescent="0.25">
      <c r="A125" s="11">
        <f t="shared" si="2"/>
        <v>115</v>
      </c>
      <c r="B125" s="12"/>
      <c r="C125" s="13"/>
      <c r="D125" s="14"/>
      <c r="E125" s="55"/>
      <c r="F125" s="53"/>
      <c r="G125" s="55"/>
      <c r="H125" s="54"/>
      <c r="I125" s="55"/>
      <c r="J125" s="54"/>
      <c r="K125" s="55"/>
      <c r="L125" s="53"/>
      <c r="M125" s="15"/>
      <c r="N125" s="16"/>
      <c r="O125" s="15"/>
      <c r="P125" s="16"/>
      <c r="Q125" s="15"/>
      <c r="R125" s="16"/>
      <c r="S125" s="15"/>
      <c r="T125" s="16"/>
      <c r="U125" s="15"/>
      <c r="V125" s="27"/>
      <c r="W125" s="15"/>
      <c r="X125" s="16"/>
      <c r="Y125" s="17">
        <f t="shared" si="9"/>
        <v>0</v>
      </c>
      <c r="Z125" s="11">
        <v>115</v>
      </c>
    </row>
    <row r="126" spans="1:26" s="2" customFormat="1" ht="16.5" hidden="1" x14ac:dyDescent="0.25">
      <c r="A126" s="11">
        <f t="shared" si="2"/>
        <v>116</v>
      </c>
      <c r="B126" s="12"/>
      <c r="C126" s="13"/>
      <c r="D126" s="14"/>
      <c r="E126" s="55"/>
      <c r="F126" s="53"/>
      <c r="G126" s="55"/>
      <c r="H126" s="54"/>
      <c r="I126" s="55"/>
      <c r="J126" s="54"/>
      <c r="K126" s="55"/>
      <c r="L126" s="53"/>
      <c r="M126" s="15"/>
      <c r="N126" s="16"/>
      <c r="O126" s="15"/>
      <c r="P126" s="16"/>
      <c r="Q126" s="15"/>
      <c r="R126" s="16"/>
      <c r="S126" s="15"/>
      <c r="T126" s="16"/>
      <c r="U126" s="15"/>
      <c r="V126" s="27"/>
      <c r="W126" s="15"/>
      <c r="X126" s="16"/>
      <c r="Y126" s="17">
        <f t="shared" si="9"/>
        <v>0</v>
      </c>
      <c r="Z126" s="11">
        <v>116</v>
      </c>
    </row>
    <row r="127" spans="1:26" s="2" customFormat="1" ht="16.5" hidden="1" x14ac:dyDescent="0.25">
      <c r="A127" s="11">
        <f t="shared" si="2"/>
        <v>117</v>
      </c>
      <c r="B127" s="12"/>
      <c r="C127" s="13"/>
      <c r="D127" s="14"/>
      <c r="E127" s="55"/>
      <c r="F127" s="53"/>
      <c r="G127" s="55"/>
      <c r="H127" s="54"/>
      <c r="I127" s="55"/>
      <c r="J127" s="54"/>
      <c r="K127" s="55"/>
      <c r="L127" s="53"/>
      <c r="M127" s="15"/>
      <c r="N127" s="16"/>
      <c r="O127" s="15"/>
      <c r="P127" s="16"/>
      <c r="Q127" s="15"/>
      <c r="R127" s="16"/>
      <c r="S127" s="15"/>
      <c r="T127" s="16"/>
      <c r="U127" s="15"/>
      <c r="V127" s="27"/>
      <c r="W127" s="15"/>
      <c r="X127" s="16"/>
      <c r="Y127" s="17">
        <f t="shared" si="9"/>
        <v>0</v>
      </c>
      <c r="Z127" s="11">
        <v>117</v>
      </c>
    </row>
    <row r="128" spans="1:26" s="2" customFormat="1" ht="16.5" hidden="1" x14ac:dyDescent="0.25">
      <c r="A128" s="11">
        <f t="shared" si="2"/>
        <v>118</v>
      </c>
      <c r="B128" s="12"/>
      <c r="C128" s="13"/>
      <c r="D128" s="14"/>
      <c r="E128" s="55"/>
      <c r="F128" s="53"/>
      <c r="G128" s="55"/>
      <c r="H128" s="53"/>
      <c r="I128" s="55"/>
      <c r="J128" s="53"/>
      <c r="K128" s="55"/>
      <c r="L128" s="53"/>
      <c r="M128" s="15"/>
      <c r="N128" s="16"/>
      <c r="O128" s="15"/>
      <c r="P128" s="16"/>
      <c r="Q128" s="15"/>
      <c r="R128" s="16"/>
      <c r="S128" s="15"/>
      <c r="T128" s="16"/>
      <c r="U128" s="15"/>
      <c r="V128" s="16"/>
      <c r="W128" s="15"/>
      <c r="X128" s="16"/>
      <c r="Y128" s="17">
        <f t="shared" si="9"/>
        <v>0</v>
      </c>
      <c r="Z128" s="11">
        <v>118</v>
      </c>
    </row>
    <row r="129" spans="1:33" s="2" customFormat="1" ht="16.5" hidden="1" x14ac:dyDescent="0.25">
      <c r="A129" s="11">
        <f t="shared" si="2"/>
        <v>119</v>
      </c>
      <c r="B129" s="12"/>
      <c r="C129" s="13"/>
      <c r="D129" s="14"/>
      <c r="E129" s="55"/>
      <c r="F129" s="53"/>
      <c r="G129" s="55"/>
      <c r="H129" s="53"/>
      <c r="I129" s="55"/>
      <c r="J129" s="53"/>
      <c r="K129" s="55"/>
      <c r="L129" s="53"/>
      <c r="M129" s="15"/>
      <c r="N129" s="16"/>
      <c r="O129" s="15"/>
      <c r="P129" s="16"/>
      <c r="Q129" s="15"/>
      <c r="R129" s="16"/>
      <c r="S129" s="15"/>
      <c r="T129" s="16"/>
      <c r="U129" s="15"/>
      <c r="V129" s="16"/>
      <c r="W129" s="15"/>
      <c r="X129" s="16"/>
      <c r="Y129" s="17">
        <f t="shared" si="9"/>
        <v>0</v>
      </c>
      <c r="Z129" s="11">
        <v>119</v>
      </c>
    </row>
    <row r="130" spans="1:33" s="2" customFormat="1" ht="16.5" hidden="1" x14ac:dyDescent="0.25">
      <c r="A130" s="11">
        <f t="shared" si="2"/>
        <v>120</v>
      </c>
      <c r="B130" s="12"/>
      <c r="C130" s="13"/>
      <c r="D130" s="14"/>
      <c r="E130" s="55"/>
      <c r="F130" s="53"/>
      <c r="G130" s="55"/>
      <c r="H130" s="53"/>
      <c r="I130" s="55"/>
      <c r="J130" s="53"/>
      <c r="K130" s="55"/>
      <c r="L130" s="53"/>
      <c r="M130" s="15"/>
      <c r="N130" s="16"/>
      <c r="O130" s="15"/>
      <c r="P130" s="16"/>
      <c r="Q130" s="15"/>
      <c r="R130" s="16"/>
      <c r="S130" s="15"/>
      <c r="T130" s="16"/>
      <c r="U130" s="15"/>
      <c r="V130" s="16"/>
      <c r="W130" s="15"/>
      <c r="X130" s="16"/>
      <c r="Y130" s="17">
        <f t="shared" si="9"/>
        <v>0</v>
      </c>
      <c r="Z130" s="11">
        <v>120</v>
      </c>
    </row>
    <row r="131" spans="1:33" s="2" customFormat="1" ht="16.5" hidden="1" x14ac:dyDescent="0.25">
      <c r="A131" s="11">
        <f t="shared" si="2"/>
        <v>121</v>
      </c>
      <c r="B131" s="12"/>
      <c r="C131" s="13"/>
      <c r="D131" s="14"/>
      <c r="E131" s="55"/>
      <c r="F131" s="53"/>
      <c r="G131" s="55"/>
      <c r="H131" s="53"/>
      <c r="I131" s="55"/>
      <c r="J131" s="53"/>
      <c r="K131" s="55"/>
      <c r="L131" s="53"/>
      <c r="M131" s="15"/>
      <c r="N131" s="16"/>
      <c r="O131" s="15"/>
      <c r="P131" s="16"/>
      <c r="Q131" s="15"/>
      <c r="R131" s="16"/>
      <c r="S131" s="15"/>
      <c r="T131" s="16"/>
      <c r="U131" s="15"/>
      <c r="V131" s="16"/>
      <c r="W131" s="15"/>
      <c r="X131" s="16"/>
      <c r="Y131" s="17">
        <f t="shared" si="9"/>
        <v>0</v>
      </c>
      <c r="Z131" s="11">
        <v>121</v>
      </c>
    </row>
    <row r="132" spans="1:33" s="2" customFormat="1" ht="16.5" hidden="1" x14ac:dyDescent="0.25">
      <c r="A132" s="11">
        <f t="shared" si="2"/>
        <v>122</v>
      </c>
      <c r="B132" s="12"/>
      <c r="C132" s="13"/>
      <c r="D132" s="14"/>
      <c r="E132" s="55"/>
      <c r="F132" s="53"/>
      <c r="G132" s="55"/>
      <c r="H132" s="53"/>
      <c r="I132" s="55"/>
      <c r="J132" s="53"/>
      <c r="K132" s="55"/>
      <c r="L132" s="53"/>
      <c r="M132" s="15"/>
      <c r="N132" s="16"/>
      <c r="O132" s="15"/>
      <c r="P132" s="16"/>
      <c r="Q132" s="15"/>
      <c r="R132" s="16"/>
      <c r="S132" s="15"/>
      <c r="T132" s="16"/>
      <c r="U132" s="15"/>
      <c r="V132" s="16"/>
      <c r="W132" s="15"/>
      <c r="X132" s="16"/>
      <c r="Y132" s="17">
        <f t="shared" si="9"/>
        <v>0</v>
      </c>
      <c r="Z132" s="11">
        <v>122</v>
      </c>
    </row>
    <row r="133" spans="1:33" s="2" customFormat="1" ht="16.5" hidden="1" x14ac:dyDescent="0.25">
      <c r="A133" s="11">
        <f t="shared" si="2"/>
        <v>123</v>
      </c>
      <c r="B133" s="12"/>
      <c r="C133" s="13"/>
      <c r="D133" s="14"/>
      <c r="E133" s="55"/>
      <c r="F133" s="53"/>
      <c r="G133" s="55"/>
      <c r="H133" s="53"/>
      <c r="I133" s="55"/>
      <c r="J133" s="53"/>
      <c r="K133" s="55"/>
      <c r="L133" s="53"/>
      <c r="M133" s="15"/>
      <c r="N133" s="16"/>
      <c r="O133" s="15"/>
      <c r="P133" s="16"/>
      <c r="Q133" s="15"/>
      <c r="R133" s="16"/>
      <c r="S133" s="15"/>
      <c r="T133" s="16"/>
      <c r="U133" s="15"/>
      <c r="V133" s="16"/>
      <c r="W133" s="15"/>
      <c r="X133" s="16"/>
      <c r="Y133" s="17">
        <f t="shared" si="9"/>
        <v>0</v>
      </c>
      <c r="Z133" s="11">
        <v>123</v>
      </c>
    </row>
    <row r="134" spans="1:33" s="2" customFormat="1" ht="16.5" hidden="1" x14ac:dyDescent="0.25">
      <c r="A134" s="11">
        <f t="shared" si="2"/>
        <v>124</v>
      </c>
      <c r="B134" s="12"/>
      <c r="C134" s="13"/>
      <c r="D134" s="14"/>
      <c r="E134" s="55"/>
      <c r="F134" s="53"/>
      <c r="G134" s="55"/>
      <c r="H134" s="53"/>
      <c r="I134" s="55"/>
      <c r="J134" s="53"/>
      <c r="K134" s="55"/>
      <c r="L134" s="53"/>
      <c r="M134" s="15"/>
      <c r="N134" s="16"/>
      <c r="O134" s="15"/>
      <c r="P134" s="16"/>
      <c r="Q134" s="15"/>
      <c r="R134" s="16"/>
      <c r="S134" s="15"/>
      <c r="T134" s="16"/>
      <c r="U134" s="15"/>
      <c r="V134" s="16"/>
      <c r="W134" s="15"/>
      <c r="X134" s="16"/>
      <c r="Y134" s="17">
        <f t="shared" si="9"/>
        <v>0</v>
      </c>
      <c r="Z134" s="11">
        <v>124</v>
      </c>
    </row>
    <row r="135" spans="1:33" s="2" customFormat="1" ht="16.5" hidden="1" x14ac:dyDescent="0.25">
      <c r="A135" s="11">
        <f t="shared" si="2"/>
        <v>125</v>
      </c>
      <c r="B135" s="12"/>
      <c r="C135" s="13"/>
      <c r="D135" s="14"/>
      <c r="E135" s="55"/>
      <c r="F135" s="53"/>
      <c r="G135" s="55"/>
      <c r="H135" s="53"/>
      <c r="I135" s="55"/>
      <c r="J135" s="53"/>
      <c r="K135" s="55"/>
      <c r="L135" s="53"/>
      <c r="M135" s="15"/>
      <c r="N135" s="16"/>
      <c r="O135" s="15"/>
      <c r="P135" s="16"/>
      <c r="Q135" s="15"/>
      <c r="R135" s="16"/>
      <c r="S135" s="15"/>
      <c r="T135" s="16"/>
      <c r="U135" s="15"/>
      <c r="V135" s="16"/>
      <c r="W135" s="15"/>
      <c r="X135" s="16"/>
      <c r="Y135" s="17">
        <f t="shared" si="9"/>
        <v>0</v>
      </c>
      <c r="Z135" s="11">
        <v>125</v>
      </c>
    </row>
    <row r="136" spans="1:33" s="2" customFormat="1" ht="16.5" hidden="1" x14ac:dyDescent="0.25">
      <c r="A136" s="11">
        <f t="shared" si="2"/>
        <v>126</v>
      </c>
      <c r="B136" s="12"/>
      <c r="C136" s="13"/>
      <c r="D136" s="14"/>
      <c r="E136" s="55"/>
      <c r="F136" s="53"/>
      <c r="G136" s="55"/>
      <c r="H136" s="53"/>
      <c r="I136" s="55"/>
      <c r="J136" s="53"/>
      <c r="K136" s="55"/>
      <c r="L136" s="53"/>
      <c r="M136" s="15"/>
      <c r="N136" s="16"/>
      <c r="O136" s="15"/>
      <c r="P136" s="16"/>
      <c r="Q136" s="15"/>
      <c r="R136" s="16"/>
      <c r="S136" s="15"/>
      <c r="T136" s="16"/>
      <c r="U136" s="15"/>
      <c r="V136" s="16"/>
      <c r="W136" s="15"/>
      <c r="X136" s="16"/>
      <c r="Y136" s="17">
        <f t="shared" si="9"/>
        <v>0</v>
      </c>
      <c r="Z136" s="11">
        <v>126</v>
      </c>
    </row>
    <row r="137" spans="1:33" s="2" customFormat="1" ht="16.5" hidden="1" x14ac:dyDescent="0.25">
      <c r="A137" s="11">
        <f t="shared" si="2"/>
        <v>127</v>
      </c>
      <c r="B137" s="12"/>
      <c r="C137" s="13"/>
      <c r="D137" s="14"/>
      <c r="E137" s="55"/>
      <c r="F137" s="53"/>
      <c r="G137" s="55"/>
      <c r="H137" s="53"/>
      <c r="I137" s="55"/>
      <c r="J137" s="53"/>
      <c r="K137" s="55"/>
      <c r="L137" s="53"/>
      <c r="M137" s="15"/>
      <c r="N137" s="16"/>
      <c r="O137" s="15"/>
      <c r="P137" s="16"/>
      <c r="Q137" s="15"/>
      <c r="R137" s="16"/>
      <c r="S137" s="15"/>
      <c r="T137" s="16"/>
      <c r="U137" s="15"/>
      <c r="V137" s="16"/>
      <c r="W137" s="15"/>
      <c r="X137" s="16"/>
      <c r="Y137" s="17">
        <f t="shared" si="9"/>
        <v>0</v>
      </c>
      <c r="Z137" s="11">
        <v>127</v>
      </c>
    </row>
    <row r="138" spans="1:33" s="2" customFormat="1" ht="16.5" hidden="1" x14ac:dyDescent="0.25">
      <c r="A138" s="11">
        <f t="shared" si="2"/>
        <v>128</v>
      </c>
      <c r="B138" s="12"/>
      <c r="C138" s="13"/>
      <c r="D138" s="14"/>
      <c r="E138" s="55"/>
      <c r="F138" s="53"/>
      <c r="G138" s="55"/>
      <c r="H138" s="53"/>
      <c r="I138" s="55"/>
      <c r="J138" s="53"/>
      <c r="K138" s="55"/>
      <c r="L138" s="53"/>
      <c r="M138" s="15"/>
      <c r="N138" s="16"/>
      <c r="O138" s="15"/>
      <c r="P138" s="16"/>
      <c r="Q138" s="15"/>
      <c r="R138" s="16"/>
      <c r="S138" s="15"/>
      <c r="T138" s="16"/>
      <c r="U138" s="15"/>
      <c r="V138" s="16"/>
      <c r="W138" s="15"/>
      <c r="X138" s="16"/>
      <c r="Y138" s="17">
        <f t="shared" si="9"/>
        <v>0</v>
      </c>
      <c r="Z138" s="11">
        <v>128</v>
      </c>
    </row>
    <row r="139" spans="1:33" s="2" customFormat="1" ht="16.5" hidden="1" x14ac:dyDescent="0.25">
      <c r="E139" s="19">
        <f t="shared" ref="E139:X139" si="10">SUM(E11:E138)</f>
        <v>3177</v>
      </c>
      <c r="F139" s="20">
        <f t="shared" si="10"/>
        <v>268</v>
      </c>
      <c r="G139" s="19">
        <f t="shared" si="10"/>
        <v>6032</v>
      </c>
      <c r="H139" s="20">
        <f t="shared" si="10"/>
        <v>570.75</v>
      </c>
      <c r="I139" s="19">
        <f t="shared" si="10"/>
        <v>2463</v>
      </c>
      <c r="J139" s="20">
        <f t="shared" si="10"/>
        <v>365.5</v>
      </c>
      <c r="K139" s="19">
        <f t="shared" si="10"/>
        <v>5307</v>
      </c>
      <c r="L139" s="20">
        <f t="shared" si="10"/>
        <v>563.25</v>
      </c>
      <c r="M139" s="19">
        <f t="shared" si="10"/>
        <v>2109</v>
      </c>
      <c r="N139" s="63">
        <f t="shared" si="10"/>
        <v>355.5</v>
      </c>
      <c r="O139" s="19">
        <f t="shared" si="10"/>
        <v>1519</v>
      </c>
      <c r="P139" s="20">
        <f t="shared" si="10"/>
        <v>328.5</v>
      </c>
      <c r="Q139" s="19">
        <f t="shared" si="10"/>
        <v>1891</v>
      </c>
      <c r="R139" s="20">
        <f t="shared" si="10"/>
        <v>340.5</v>
      </c>
      <c r="S139" s="19">
        <f t="shared" si="10"/>
        <v>0</v>
      </c>
      <c r="T139" s="20">
        <f t="shared" si="10"/>
        <v>0</v>
      </c>
      <c r="U139" s="19">
        <f t="shared" si="10"/>
        <v>0</v>
      </c>
      <c r="V139" s="20">
        <f t="shared" si="10"/>
        <v>0</v>
      </c>
      <c r="W139" s="19">
        <f t="shared" si="10"/>
        <v>0</v>
      </c>
      <c r="X139" s="20">
        <f t="shared" si="10"/>
        <v>0</v>
      </c>
    </row>
    <row r="140" spans="1:33" s="2" customFormat="1" ht="17.25" thickBot="1" x14ac:dyDescent="0.3">
      <c r="U140" s="57"/>
    </row>
    <row r="141" spans="1:33" s="2" customFormat="1" ht="23.25" x14ac:dyDescent="0.35">
      <c r="A141" s="80" t="s">
        <v>80</v>
      </c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2"/>
      <c r="AC141" s="21"/>
      <c r="AD141" s="21"/>
      <c r="AE141" s="21"/>
      <c r="AF141" s="21"/>
      <c r="AG141" s="21"/>
    </row>
    <row r="142" spans="1:33" s="2" customFormat="1" ht="24" thickBot="1" x14ac:dyDescent="0.4">
      <c r="A142" s="83" t="s">
        <v>5</v>
      </c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5"/>
    </row>
    <row r="143" spans="1:33" s="2" customFormat="1" ht="17.25" thickBot="1" x14ac:dyDescent="0.3">
      <c r="U143" s="57"/>
    </row>
    <row r="144" spans="1:33" s="2" customFormat="1" ht="20.25" thickBot="1" x14ac:dyDescent="0.35">
      <c r="A144" s="86" t="s">
        <v>6</v>
      </c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8"/>
    </row>
    <row r="145" spans="1:35" s="2" customFormat="1" ht="17.25" thickBot="1" x14ac:dyDescent="0.3">
      <c r="M145" s="89" t="s">
        <v>69</v>
      </c>
      <c r="N145" s="90"/>
      <c r="U145" s="57"/>
    </row>
    <row r="146" spans="1:35" s="2" customFormat="1" ht="20.25" thickBot="1" x14ac:dyDescent="0.35">
      <c r="A146" s="75" t="s">
        <v>95</v>
      </c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7"/>
    </row>
    <row r="147" spans="1:35" s="2" customFormat="1" ht="17.25" thickBot="1" x14ac:dyDescent="0.3">
      <c r="E147" s="73">
        <f>E7</f>
        <v>42755</v>
      </c>
      <c r="F147" s="100"/>
      <c r="G147" s="73" t="str">
        <f>G7</f>
        <v>09 y 10/02/2017</v>
      </c>
      <c r="H147" s="100"/>
      <c r="I147" s="73">
        <f>I7</f>
        <v>42876</v>
      </c>
      <c r="J147" s="100"/>
      <c r="K147" s="73" t="str">
        <f>K7</f>
        <v>10 y 11/06/2017</v>
      </c>
      <c r="L147" s="100"/>
      <c r="M147" s="73">
        <f>M7</f>
        <v>42995</v>
      </c>
      <c r="N147" s="100"/>
      <c r="O147" s="73">
        <f>O7</f>
        <v>43022</v>
      </c>
      <c r="P147" s="100"/>
      <c r="Q147" s="73">
        <f>Q7</f>
        <v>43065</v>
      </c>
      <c r="R147" s="100"/>
      <c r="S147" s="73">
        <f>S7</f>
        <v>0</v>
      </c>
      <c r="T147" s="100"/>
      <c r="U147" s="73">
        <f>U7</f>
        <v>0</v>
      </c>
      <c r="V147" s="100"/>
      <c r="W147" s="73">
        <f>W7</f>
        <v>0</v>
      </c>
      <c r="X147" s="100"/>
    </row>
    <row r="148" spans="1:35" s="2" customFormat="1" ht="17.25" thickBot="1" x14ac:dyDescent="0.3">
      <c r="A148" s="95" t="s">
        <v>0</v>
      </c>
      <c r="B148" s="95" t="s">
        <v>1</v>
      </c>
      <c r="C148" s="67" t="s">
        <v>7</v>
      </c>
      <c r="D148" s="3" t="s">
        <v>8</v>
      </c>
      <c r="E148" s="69" t="str">
        <f>E8</f>
        <v>Necocea Golf Club - POJ -</v>
      </c>
      <c r="F148" s="70"/>
      <c r="G148" s="69" t="str">
        <f>G8</f>
        <v>Sierra de los Padres G.C. AMD</v>
      </c>
      <c r="H148" s="70"/>
      <c r="I148" s="69" t="str">
        <f>I8</f>
        <v>Tandil Golf Club</v>
      </c>
      <c r="J148" s="70"/>
      <c r="K148" s="69" t="str">
        <f>K8</f>
        <v>Cariló Golf</v>
      </c>
      <c r="L148" s="70"/>
      <c r="M148" s="69" t="str">
        <f>M8</f>
        <v>Club Mar del Plata S.A.</v>
      </c>
      <c r="N148" s="70"/>
      <c r="O148" s="69" t="str">
        <f>O8</f>
        <v>Cardón Miramar Links</v>
      </c>
      <c r="P148" s="70"/>
      <c r="Q148" s="69" t="str">
        <f>Q8</f>
        <v>Mar del Plata Gof Club C.N.</v>
      </c>
      <c r="R148" s="70"/>
      <c r="S148" s="69">
        <f>S8</f>
        <v>0</v>
      </c>
      <c r="T148" s="70"/>
      <c r="U148" s="69">
        <f>U8</f>
        <v>0</v>
      </c>
      <c r="V148" s="70"/>
      <c r="W148" s="69">
        <f>W8</f>
        <v>0</v>
      </c>
      <c r="X148" s="70"/>
    </row>
    <row r="149" spans="1:35" s="2" customFormat="1" ht="17.25" customHeight="1" thickBot="1" x14ac:dyDescent="0.3">
      <c r="A149" s="96"/>
      <c r="B149" s="96"/>
      <c r="C149" s="68"/>
      <c r="D149" s="4" t="s">
        <v>9</v>
      </c>
      <c r="E149" s="71"/>
      <c r="F149" s="72"/>
      <c r="G149" s="71"/>
      <c r="H149" s="72"/>
      <c r="I149" s="71"/>
      <c r="J149" s="72"/>
      <c r="K149" s="71"/>
      <c r="L149" s="72"/>
      <c r="M149" s="71"/>
      <c r="N149" s="72"/>
      <c r="O149" s="71"/>
      <c r="P149" s="72"/>
      <c r="Q149" s="71"/>
      <c r="R149" s="72"/>
      <c r="S149" s="71"/>
      <c r="T149" s="72"/>
      <c r="U149" s="71"/>
      <c r="V149" s="72"/>
      <c r="W149" s="71"/>
      <c r="X149" s="72"/>
      <c r="Z149" s="95" t="s">
        <v>0</v>
      </c>
    </row>
    <row r="150" spans="1:35" s="2" customFormat="1" ht="17.25" thickBot="1" x14ac:dyDescent="0.3">
      <c r="A150" s="97"/>
      <c r="B150" s="98"/>
      <c r="C150" s="5"/>
      <c r="D150" s="6"/>
      <c r="E150" s="7" t="s">
        <v>3</v>
      </c>
      <c r="F150" s="8" t="s">
        <v>4</v>
      </c>
      <c r="G150" s="7" t="s">
        <v>3</v>
      </c>
      <c r="H150" s="8" t="s">
        <v>4</v>
      </c>
      <c r="I150" s="7" t="s">
        <v>3</v>
      </c>
      <c r="J150" s="8" t="s">
        <v>4</v>
      </c>
      <c r="K150" s="7" t="s">
        <v>3</v>
      </c>
      <c r="L150" s="8" t="s">
        <v>4</v>
      </c>
      <c r="M150" s="7" t="s">
        <v>3</v>
      </c>
      <c r="N150" s="8" t="s">
        <v>4</v>
      </c>
      <c r="O150" s="56" t="s">
        <v>3</v>
      </c>
      <c r="P150" s="39" t="s">
        <v>4</v>
      </c>
      <c r="Q150" s="7" t="s">
        <v>3</v>
      </c>
      <c r="R150" s="8" t="s">
        <v>4</v>
      </c>
      <c r="S150" s="7" t="s">
        <v>3</v>
      </c>
      <c r="T150" s="8" t="s">
        <v>4</v>
      </c>
      <c r="U150" s="35" t="s">
        <v>3</v>
      </c>
      <c r="V150" s="36" t="s">
        <v>4</v>
      </c>
      <c r="W150" s="7" t="s">
        <v>3</v>
      </c>
      <c r="X150" s="8" t="s">
        <v>4</v>
      </c>
      <c r="Y150" s="9" t="s">
        <v>2</v>
      </c>
      <c r="Z150" s="96"/>
      <c r="AE150" s="10">
        <v>0.1</v>
      </c>
      <c r="AG150" s="10">
        <v>0.2</v>
      </c>
      <c r="AI150" s="10">
        <v>0.5</v>
      </c>
    </row>
    <row r="151" spans="1:35" s="2" customFormat="1" ht="16.5" x14ac:dyDescent="0.25">
      <c r="A151" s="11">
        <f>Z151</f>
        <v>1</v>
      </c>
      <c r="B151" s="12" t="s">
        <v>153</v>
      </c>
      <c r="C151" s="13" t="s">
        <v>14</v>
      </c>
      <c r="D151" s="14">
        <v>36801</v>
      </c>
      <c r="E151" s="55"/>
      <c r="F151" s="53"/>
      <c r="G151" s="55">
        <v>142</v>
      </c>
      <c r="H151" s="54">
        <v>75</v>
      </c>
      <c r="I151" s="55"/>
      <c r="J151" s="54"/>
      <c r="K151" s="55">
        <v>153</v>
      </c>
      <c r="L151" s="53">
        <v>75</v>
      </c>
      <c r="M151" s="15">
        <v>76</v>
      </c>
      <c r="N151" s="16">
        <v>50</v>
      </c>
      <c r="O151" s="15"/>
      <c r="P151" s="16"/>
      <c r="Q151" s="15">
        <v>71</v>
      </c>
      <c r="R151" s="16">
        <v>35</v>
      </c>
      <c r="S151" s="15"/>
      <c r="T151" s="16"/>
      <c r="U151" s="15"/>
      <c r="V151" s="27"/>
      <c r="W151" s="15"/>
      <c r="X151" s="16"/>
      <c r="Y151" s="17">
        <f>SUM(F151,H151+J151+L151+N151+R151+P151+T151+V151+X151)</f>
        <v>235</v>
      </c>
      <c r="Z151" s="11">
        <v>1</v>
      </c>
      <c r="AC151" s="16">
        <v>50</v>
      </c>
      <c r="AE151" s="27">
        <v>55</v>
      </c>
      <c r="AG151" s="27">
        <v>60</v>
      </c>
      <c r="AI151" s="27">
        <v>75</v>
      </c>
    </row>
    <row r="152" spans="1:35" s="2" customFormat="1" ht="16.5" x14ac:dyDescent="0.25">
      <c r="A152" s="11">
        <f t="shared" ref="A152:A166" si="11">Z152</f>
        <v>2</v>
      </c>
      <c r="B152" s="12" t="s">
        <v>73</v>
      </c>
      <c r="C152" s="13" t="s">
        <v>11</v>
      </c>
      <c r="D152" s="14">
        <v>37106</v>
      </c>
      <c r="E152" s="55">
        <v>77</v>
      </c>
      <c r="F152" s="53">
        <v>50</v>
      </c>
      <c r="G152" s="55">
        <v>161</v>
      </c>
      <c r="H152" s="54">
        <v>26.5</v>
      </c>
      <c r="I152" s="55">
        <v>74</v>
      </c>
      <c r="J152" s="54">
        <v>50</v>
      </c>
      <c r="K152" s="55">
        <v>172</v>
      </c>
      <c r="L152" s="61"/>
      <c r="M152" s="15">
        <v>78</v>
      </c>
      <c r="N152" s="61"/>
      <c r="O152" s="15">
        <v>82</v>
      </c>
      <c r="P152" s="16">
        <v>50</v>
      </c>
      <c r="Q152" s="15">
        <v>78</v>
      </c>
      <c r="R152" s="16">
        <v>25</v>
      </c>
      <c r="S152" s="15"/>
      <c r="T152" s="16"/>
      <c r="U152" s="15"/>
      <c r="V152" s="27"/>
      <c r="W152" s="15"/>
      <c r="X152" s="16"/>
      <c r="Y152" s="17">
        <f>SUM(F152,H152+J152+L152+N152+R152+P152+T152+V152+X152)</f>
        <v>201.5</v>
      </c>
      <c r="Z152" s="11">
        <v>2</v>
      </c>
      <c r="AC152" s="16">
        <v>35</v>
      </c>
      <c r="AE152" s="27">
        <v>38.5</v>
      </c>
      <c r="AG152" s="27">
        <v>42</v>
      </c>
      <c r="AI152" s="27">
        <v>52.5</v>
      </c>
    </row>
    <row r="153" spans="1:35" s="2" customFormat="1" ht="16.5" x14ac:dyDescent="0.25">
      <c r="A153" s="11">
        <f t="shared" si="11"/>
        <v>3</v>
      </c>
      <c r="B153" s="12" t="s">
        <v>169</v>
      </c>
      <c r="C153" s="13" t="s">
        <v>14</v>
      </c>
      <c r="D153" s="14">
        <v>36947</v>
      </c>
      <c r="E153" s="55"/>
      <c r="F153" s="53"/>
      <c r="G153" s="55">
        <v>170</v>
      </c>
      <c r="H153" s="54">
        <v>9</v>
      </c>
      <c r="I153" s="55">
        <v>84</v>
      </c>
      <c r="J153" s="54">
        <v>15</v>
      </c>
      <c r="K153" s="55">
        <v>163</v>
      </c>
      <c r="L153" s="53">
        <v>37.5</v>
      </c>
      <c r="M153" s="15">
        <v>77</v>
      </c>
      <c r="N153" s="16">
        <v>30</v>
      </c>
      <c r="O153" s="15"/>
      <c r="P153" s="16"/>
      <c r="Q153" s="15">
        <v>70</v>
      </c>
      <c r="R153" s="16">
        <v>50</v>
      </c>
      <c r="S153" s="15"/>
      <c r="T153" s="16"/>
      <c r="U153" s="15"/>
      <c r="V153" s="27"/>
      <c r="W153" s="15"/>
      <c r="X153" s="16"/>
      <c r="Y153" s="17">
        <f>SUM(F153,H153+J153+L153+N153+R153+P153+T153+V153+X153)</f>
        <v>141.5</v>
      </c>
      <c r="Z153" s="11">
        <v>3</v>
      </c>
      <c r="AC153" s="16">
        <v>25</v>
      </c>
      <c r="AE153" s="27">
        <v>27.5</v>
      </c>
      <c r="AG153" s="27">
        <v>30</v>
      </c>
      <c r="AI153" s="27">
        <v>37.5</v>
      </c>
    </row>
    <row r="154" spans="1:35" s="2" customFormat="1" ht="16.5" x14ac:dyDescent="0.25">
      <c r="A154" s="11">
        <f t="shared" si="11"/>
        <v>4</v>
      </c>
      <c r="B154" s="12" t="s">
        <v>131</v>
      </c>
      <c r="C154" s="13" t="s">
        <v>11</v>
      </c>
      <c r="D154" s="14">
        <v>37786</v>
      </c>
      <c r="E154" s="55">
        <v>78</v>
      </c>
      <c r="F154" s="53">
        <v>35</v>
      </c>
      <c r="G154" s="55">
        <v>155</v>
      </c>
      <c r="H154" s="54">
        <v>37.5</v>
      </c>
      <c r="I154" s="55">
        <v>77</v>
      </c>
      <c r="J154" s="62"/>
      <c r="K154" s="55">
        <v>161</v>
      </c>
      <c r="L154" s="53">
        <v>52.5</v>
      </c>
      <c r="M154" s="15"/>
      <c r="N154" s="16"/>
      <c r="O154" s="15"/>
      <c r="P154" s="16"/>
      <c r="Q154" s="15"/>
      <c r="R154" s="16"/>
      <c r="S154" s="15"/>
      <c r="T154" s="16"/>
      <c r="U154" s="15"/>
      <c r="V154" s="27"/>
      <c r="W154" s="15"/>
      <c r="X154" s="16"/>
      <c r="Y154" s="17">
        <f>SUM(F154,H154+J154+L154+N154+R154+P154+T154+V154+X154)</f>
        <v>125</v>
      </c>
      <c r="Z154" s="11">
        <v>4</v>
      </c>
      <c r="AC154" s="16">
        <v>20</v>
      </c>
      <c r="AE154" s="27">
        <v>22</v>
      </c>
      <c r="AG154" s="27">
        <v>24</v>
      </c>
      <c r="AI154" s="27">
        <v>30</v>
      </c>
    </row>
    <row r="155" spans="1:35" s="2" customFormat="1" ht="16.5" x14ac:dyDescent="0.25">
      <c r="A155" s="11">
        <f t="shared" si="11"/>
        <v>5</v>
      </c>
      <c r="B155" s="12" t="s">
        <v>113</v>
      </c>
      <c r="C155" s="13" t="s">
        <v>15</v>
      </c>
      <c r="D155" s="14">
        <v>37088</v>
      </c>
      <c r="E155" s="55">
        <v>79</v>
      </c>
      <c r="F155" s="53">
        <v>25</v>
      </c>
      <c r="G155" s="55">
        <v>150</v>
      </c>
      <c r="H155" s="54">
        <v>52.5</v>
      </c>
      <c r="I155" s="55">
        <v>76</v>
      </c>
      <c r="J155" s="54">
        <v>35</v>
      </c>
      <c r="K155" s="55"/>
      <c r="L155" s="54"/>
      <c r="M155" s="15"/>
      <c r="N155" s="16"/>
      <c r="O155" s="15"/>
      <c r="P155" s="16"/>
      <c r="Q155" s="15"/>
      <c r="R155" s="16"/>
      <c r="S155" s="15"/>
      <c r="T155" s="16"/>
      <c r="U155" s="15"/>
      <c r="V155" s="27"/>
      <c r="W155" s="15"/>
      <c r="X155" s="16"/>
      <c r="Y155" s="17">
        <f>SUM(F155,H155+J155+L155+N155+R155+P155+T155+V155+X155)</f>
        <v>112.5</v>
      </c>
      <c r="Z155" s="11">
        <v>5</v>
      </c>
      <c r="AC155" s="16">
        <v>15</v>
      </c>
      <c r="AE155" s="27">
        <v>16.5</v>
      </c>
      <c r="AG155" s="27">
        <v>18</v>
      </c>
      <c r="AI155" s="27">
        <v>22.5</v>
      </c>
    </row>
    <row r="156" spans="1:35" s="2" customFormat="1" ht="16.5" x14ac:dyDescent="0.25">
      <c r="A156" s="11">
        <f t="shared" si="11"/>
        <v>6</v>
      </c>
      <c r="B156" s="12" t="s">
        <v>75</v>
      </c>
      <c r="C156" s="13" t="s">
        <v>11</v>
      </c>
      <c r="D156" s="14">
        <v>38529</v>
      </c>
      <c r="E156" s="55">
        <v>81</v>
      </c>
      <c r="F156" s="53">
        <v>20</v>
      </c>
      <c r="G156" s="55"/>
      <c r="H156" s="54"/>
      <c r="I156" s="55">
        <v>80</v>
      </c>
      <c r="J156" s="54">
        <v>20</v>
      </c>
      <c r="K156" s="55">
        <v>164</v>
      </c>
      <c r="L156" s="53">
        <v>30</v>
      </c>
      <c r="M156" s="15">
        <v>77</v>
      </c>
      <c r="N156" s="16">
        <v>30</v>
      </c>
      <c r="O156" s="15"/>
      <c r="P156" s="16"/>
      <c r="Q156" s="15"/>
      <c r="R156" s="16"/>
      <c r="S156" s="15"/>
      <c r="T156" s="16"/>
      <c r="U156" s="15"/>
      <c r="V156" s="27"/>
      <c r="W156" s="15"/>
      <c r="X156" s="16"/>
      <c r="Y156" s="17">
        <f>SUM(F156,H156+J156+L156+N156+R156+P156+T156+V156+X156)</f>
        <v>100</v>
      </c>
      <c r="Z156" s="11">
        <v>6</v>
      </c>
      <c r="AC156" s="16">
        <v>10</v>
      </c>
      <c r="AE156" s="27">
        <v>11</v>
      </c>
      <c r="AG156" s="27">
        <v>12</v>
      </c>
      <c r="AI156" s="27">
        <v>15</v>
      </c>
    </row>
    <row r="157" spans="1:35" s="2" customFormat="1" ht="16.5" x14ac:dyDescent="0.25">
      <c r="A157" s="11">
        <f t="shared" si="11"/>
        <v>7</v>
      </c>
      <c r="B157" s="12" t="s">
        <v>180</v>
      </c>
      <c r="C157" s="13" t="s">
        <v>14</v>
      </c>
      <c r="D157" s="14">
        <v>36413</v>
      </c>
      <c r="E157" s="55"/>
      <c r="F157" s="53"/>
      <c r="G157" s="55"/>
      <c r="H157" s="54"/>
      <c r="I157" s="55"/>
      <c r="J157" s="54"/>
      <c r="K157" s="55"/>
      <c r="L157" s="53"/>
      <c r="M157" s="15">
        <v>89</v>
      </c>
      <c r="N157" s="61"/>
      <c r="O157" s="15">
        <v>90</v>
      </c>
      <c r="P157" s="16">
        <v>35</v>
      </c>
      <c r="Q157" s="15">
        <v>79</v>
      </c>
      <c r="R157" s="16">
        <v>20</v>
      </c>
      <c r="S157" s="15"/>
      <c r="T157" s="16"/>
      <c r="U157" s="15"/>
      <c r="V157" s="27"/>
      <c r="W157" s="15"/>
      <c r="X157" s="16"/>
      <c r="Y157" s="17">
        <f>SUM(F157,H157+J157+L157+N157+R157+P157+T157+V157+X157)</f>
        <v>55</v>
      </c>
      <c r="Z157" s="11">
        <v>7</v>
      </c>
      <c r="AC157" s="16">
        <v>8</v>
      </c>
      <c r="AE157" s="27">
        <v>8.8000000000000007</v>
      </c>
      <c r="AG157" s="27">
        <v>9.6</v>
      </c>
      <c r="AI157" s="27">
        <v>12</v>
      </c>
    </row>
    <row r="158" spans="1:35" s="2" customFormat="1" ht="16.5" x14ac:dyDescent="0.25">
      <c r="A158" s="11">
        <f t="shared" si="11"/>
        <v>8</v>
      </c>
      <c r="B158" s="12" t="s">
        <v>179</v>
      </c>
      <c r="C158" s="13" t="s">
        <v>15</v>
      </c>
      <c r="D158" s="14">
        <v>36916</v>
      </c>
      <c r="E158" s="55"/>
      <c r="F158" s="53"/>
      <c r="G158" s="55"/>
      <c r="H158" s="54"/>
      <c r="I158" s="55"/>
      <c r="J158" s="54"/>
      <c r="K158" s="55"/>
      <c r="L158" s="53"/>
      <c r="M158" s="15">
        <v>83</v>
      </c>
      <c r="N158" s="16">
        <v>15</v>
      </c>
      <c r="O158" s="15">
        <v>91</v>
      </c>
      <c r="P158" s="16">
        <v>25</v>
      </c>
      <c r="Q158" s="15"/>
      <c r="R158" s="16"/>
      <c r="S158" s="15"/>
      <c r="T158" s="16"/>
      <c r="U158" s="15"/>
      <c r="V158" s="27"/>
      <c r="W158" s="15"/>
      <c r="X158" s="16"/>
      <c r="Y158" s="17">
        <f>SUM(F158,H158+J158+L158+N158+R158+P158+T158+V158+X158)</f>
        <v>40</v>
      </c>
      <c r="Z158" s="11">
        <v>8</v>
      </c>
      <c r="AC158" s="16">
        <v>6</v>
      </c>
      <c r="AE158" s="27">
        <v>6.6</v>
      </c>
      <c r="AG158" s="27">
        <v>7.2</v>
      </c>
      <c r="AI158" s="27">
        <v>9</v>
      </c>
    </row>
    <row r="159" spans="1:35" s="2" customFormat="1" ht="16.5" x14ac:dyDescent="0.25">
      <c r="A159" s="11">
        <f t="shared" si="11"/>
        <v>9</v>
      </c>
      <c r="B159" s="12" t="s">
        <v>78</v>
      </c>
      <c r="C159" s="13" t="s">
        <v>16</v>
      </c>
      <c r="D159" s="14">
        <v>36740</v>
      </c>
      <c r="E159" s="55">
        <v>108</v>
      </c>
      <c r="F159" s="53">
        <v>2</v>
      </c>
      <c r="G159" s="55">
        <v>199</v>
      </c>
      <c r="H159" s="54">
        <v>1.5</v>
      </c>
      <c r="I159" s="55">
        <v>102</v>
      </c>
      <c r="J159" s="54">
        <v>10</v>
      </c>
      <c r="K159" s="55"/>
      <c r="L159" s="53"/>
      <c r="M159" s="15"/>
      <c r="N159" s="16"/>
      <c r="O159" s="15">
        <v>108</v>
      </c>
      <c r="P159" s="16">
        <v>20</v>
      </c>
      <c r="Q159" s="15"/>
      <c r="R159" s="16"/>
      <c r="S159" s="15"/>
      <c r="T159" s="16"/>
      <c r="U159" s="15"/>
      <c r="V159" s="27"/>
      <c r="W159" s="15"/>
      <c r="X159" s="16"/>
      <c r="Y159" s="17">
        <f>SUM(F159,H159+J159+L159+N159+R159+P159+T159+V159+X159)</f>
        <v>33.5</v>
      </c>
      <c r="Z159" s="11">
        <v>9</v>
      </c>
      <c r="AC159" s="16">
        <v>4</v>
      </c>
      <c r="AE159" s="27">
        <v>4.4000000000000004</v>
      </c>
      <c r="AG159" s="27">
        <v>4.8</v>
      </c>
      <c r="AI159" s="27">
        <v>6</v>
      </c>
    </row>
    <row r="160" spans="1:35" s="2" customFormat="1" ht="16.5" x14ac:dyDescent="0.25">
      <c r="A160" s="11">
        <f t="shared" si="11"/>
        <v>10</v>
      </c>
      <c r="B160" s="12" t="s">
        <v>71</v>
      </c>
      <c r="C160" s="13" t="s">
        <v>11</v>
      </c>
      <c r="D160" s="14">
        <v>36502</v>
      </c>
      <c r="E160" s="55">
        <v>86</v>
      </c>
      <c r="F160" s="53">
        <v>15</v>
      </c>
      <c r="G160" s="55">
        <v>163</v>
      </c>
      <c r="H160" s="54">
        <v>15</v>
      </c>
      <c r="I160" s="55"/>
      <c r="J160" s="54"/>
      <c r="K160" s="55"/>
      <c r="L160" s="53"/>
      <c r="M160" s="15"/>
      <c r="N160" s="16"/>
      <c r="O160" s="15"/>
      <c r="P160" s="16"/>
      <c r="Q160" s="15"/>
      <c r="R160" s="16"/>
      <c r="S160" s="15"/>
      <c r="T160" s="16"/>
      <c r="U160" s="15"/>
      <c r="V160" s="27"/>
      <c r="W160" s="15"/>
      <c r="X160" s="16"/>
      <c r="Y160" s="17">
        <f>SUM(F160,H160+J160+L160+N160+R160+P160+T160+V160+X160)</f>
        <v>30</v>
      </c>
      <c r="Z160" s="11">
        <v>10</v>
      </c>
      <c r="AC160" s="26">
        <v>2</v>
      </c>
      <c r="AE160" s="27">
        <v>2.2000000000000002</v>
      </c>
      <c r="AG160" s="27">
        <v>2.4</v>
      </c>
      <c r="AI160" s="27">
        <v>3</v>
      </c>
    </row>
    <row r="161" spans="1:35" s="2" customFormat="1" ht="16.5" x14ac:dyDescent="0.25">
      <c r="A161" s="11">
        <f t="shared" si="11"/>
        <v>11</v>
      </c>
      <c r="B161" s="12" t="s">
        <v>132</v>
      </c>
      <c r="C161" s="13" t="s">
        <v>14</v>
      </c>
      <c r="D161" s="14">
        <v>37984</v>
      </c>
      <c r="E161" s="55">
        <v>92</v>
      </c>
      <c r="F161" s="53">
        <v>6</v>
      </c>
      <c r="G161" s="55">
        <v>178</v>
      </c>
      <c r="H161" s="54">
        <v>3</v>
      </c>
      <c r="I161" s="55"/>
      <c r="J161" s="54"/>
      <c r="K161" s="55"/>
      <c r="L161" s="53"/>
      <c r="M161" s="15">
        <v>91</v>
      </c>
      <c r="N161" s="16">
        <v>8</v>
      </c>
      <c r="O161" s="15"/>
      <c r="P161" s="16"/>
      <c r="Q161" s="15">
        <v>86</v>
      </c>
      <c r="R161" s="16">
        <v>12.5</v>
      </c>
      <c r="S161" s="15"/>
      <c r="T161" s="16"/>
      <c r="U161" s="15"/>
      <c r="V161" s="27"/>
      <c r="W161" s="15"/>
      <c r="X161" s="16"/>
      <c r="Y161" s="17">
        <f>SUM(F161,H161+J161+L161+N161+R161+P161+T161+V161+X161)</f>
        <v>29.5</v>
      </c>
      <c r="Z161" s="11">
        <v>11</v>
      </c>
      <c r="AC161" s="18">
        <f>SUM(AC151:AC160)</f>
        <v>175</v>
      </c>
      <c r="AE161" s="18">
        <f>SUM(AE151:AE160)</f>
        <v>192.5</v>
      </c>
      <c r="AG161" s="18">
        <f>SUM(AG151:AG160)</f>
        <v>210</v>
      </c>
      <c r="AI161" s="18">
        <f>SUM(AI151:AI160)</f>
        <v>262.5</v>
      </c>
    </row>
    <row r="162" spans="1:35" s="2" customFormat="1" ht="16.5" x14ac:dyDescent="0.25">
      <c r="A162" s="11">
        <f t="shared" si="11"/>
        <v>12</v>
      </c>
      <c r="B162" s="12" t="s">
        <v>151</v>
      </c>
      <c r="C162" s="13" t="s">
        <v>13</v>
      </c>
      <c r="D162" s="14">
        <v>35668</v>
      </c>
      <c r="E162" s="55"/>
      <c r="F162" s="53"/>
      <c r="G162" s="55">
        <v>161</v>
      </c>
      <c r="H162" s="54">
        <v>26.5</v>
      </c>
      <c r="I162" s="55"/>
      <c r="J162" s="54"/>
      <c r="K162" s="55"/>
      <c r="L162" s="53"/>
      <c r="M162" s="15"/>
      <c r="N162" s="16"/>
      <c r="O162" s="15"/>
      <c r="P162" s="16"/>
      <c r="Q162" s="15"/>
      <c r="R162" s="16"/>
      <c r="S162" s="15"/>
      <c r="T162" s="16"/>
      <c r="U162" s="15"/>
      <c r="V162" s="27"/>
      <c r="W162" s="15"/>
      <c r="X162" s="16"/>
      <c r="Y162" s="17">
        <f>SUM(F162,H162+J162+L162+N162+R162+P162+T162+V162+X162)</f>
        <v>26.5</v>
      </c>
      <c r="Z162" s="11">
        <v>12</v>
      </c>
    </row>
    <row r="163" spans="1:35" s="2" customFormat="1" ht="16.5" x14ac:dyDescent="0.25">
      <c r="A163" s="11">
        <f t="shared" si="11"/>
        <v>13</v>
      </c>
      <c r="B163" s="12" t="s">
        <v>159</v>
      </c>
      <c r="C163" s="13" t="s">
        <v>12</v>
      </c>
      <c r="D163" s="14">
        <v>37495</v>
      </c>
      <c r="E163" s="55"/>
      <c r="F163" s="53"/>
      <c r="G163" s="55">
        <v>164</v>
      </c>
      <c r="H163" s="54">
        <v>12</v>
      </c>
      <c r="I163" s="55"/>
      <c r="J163" s="54"/>
      <c r="K163" s="55"/>
      <c r="L163" s="53"/>
      <c r="M163" s="15"/>
      <c r="N163" s="16"/>
      <c r="O163" s="15"/>
      <c r="P163" s="16"/>
      <c r="Q163" s="15">
        <v>86</v>
      </c>
      <c r="R163" s="16">
        <v>12.5</v>
      </c>
      <c r="S163" s="15"/>
      <c r="T163" s="16"/>
      <c r="U163" s="15"/>
      <c r="V163" s="27"/>
      <c r="W163" s="15"/>
      <c r="X163" s="16"/>
      <c r="Y163" s="17">
        <f>SUM(F163,H163+J163+L163+N163+R163+P163+T163+V163+X163)</f>
        <v>24.5</v>
      </c>
      <c r="Z163" s="11">
        <v>13</v>
      </c>
      <c r="AC163" s="18">
        <v>1</v>
      </c>
    </row>
    <row r="164" spans="1:35" s="2" customFormat="1" ht="16.5" x14ac:dyDescent="0.25">
      <c r="A164" s="11">
        <f t="shared" si="11"/>
        <v>14</v>
      </c>
      <c r="B164" s="12" t="s">
        <v>144</v>
      </c>
      <c r="C164" s="13" t="s">
        <v>14</v>
      </c>
      <c r="D164" s="14">
        <v>38257</v>
      </c>
      <c r="E164" s="55">
        <v>98</v>
      </c>
      <c r="F164" s="53">
        <v>4</v>
      </c>
      <c r="G164" s="55">
        <v>204</v>
      </c>
      <c r="H164" s="54">
        <v>1.5</v>
      </c>
      <c r="I164" s="55"/>
      <c r="J164" s="54"/>
      <c r="K164" s="55"/>
      <c r="L164" s="53"/>
      <c r="M164" s="15"/>
      <c r="N164" s="16"/>
      <c r="O164" s="15"/>
      <c r="P164" s="16"/>
      <c r="Q164" s="15">
        <v>98</v>
      </c>
      <c r="R164" s="16">
        <v>8</v>
      </c>
      <c r="S164" s="15"/>
      <c r="T164" s="16"/>
      <c r="U164" s="15"/>
      <c r="V164" s="27"/>
      <c r="W164" s="15"/>
      <c r="X164" s="16"/>
      <c r="Y164" s="17">
        <f>SUM(F164,H164+J164+L164+N164+R164+P164+T164+V164+X164)</f>
        <v>13.5</v>
      </c>
      <c r="Z164" s="11">
        <v>14</v>
      </c>
    </row>
    <row r="165" spans="1:35" s="2" customFormat="1" ht="16.5" x14ac:dyDescent="0.25">
      <c r="A165" s="11">
        <f t="shared" si="11"/>
        <v>15</v>
      </c>
      <c r="B165" s="12" t="s">
        <v>154</v>
      </c>
      <c r="C165" s="13" t="s">
        <v>14</v>
      </c>
      <c r="D165" s="14">
        <v>36809</v>
      </c>
      <c r="E165" s="55"/>
      <c r="F165" s="53"/>
      <c r="G165" s="55">
        <v>176</v>
      </c>
      <c r="H165" s="54">
        <v>6</v>
      </c>
      <c r="I165" s="55"/>
      <c r="J165" s="54"/>
      <c r="K165" s="55"/>
      <c r="L165" s="53"/>
      <c r="M165" s="15">
        <v>97</v>
      </c>
      <c r="N165" s="16">
        <v>6</v>
      </c>
      <c r="O165" s="15"/>
      <c r="P165" s="16"/>
      <c r="Q165" s="15"/>
      <c r="R165" s="16"/>
      <c r="S165" s="15"/>
      <c r="T165" s="16"/>
      <c r="U165" s="15"/>
      <c r="V165" s="27"/>
      <c r="W165" s="15"/>
      <c r="X165" s="16"/>
      <c r="Y165" s="17">
        <f>SUM(F165,H165+J165+L165+N165+R165+P165+T165+V165+X165)</f>
        <v>12</v>
      </c>
      <c r="Z165" s="11">
        <v>15</v>
      </c>
    </row>
    <row r="166" spans="1:35" s="2" customFormat="1" ht="16.5" x14ac:dyDescent="0.25">
      <c r="A166" s="11">
        <f t="shared" si="11"/>
        <v>16</v>
      </c>
      <c r="B166" s="12" t="s">
        <v>99</v>
      </c>
      <c r="C166" s="13" t="s">
        <v>14</v>
      </c>
      <c r="D166" s="14">
        <v>35770</v>
      </c>
      <c r="E166" s="55">
        <v>90</v>
      </c>
      <c r="F166" s="53">
        <v>10</v>
      </c>
      <c r="G166" s="55"/>
      <c r="H166" s="54"/>
      <c r="I166" s="55"/>
      <c r="J166" s="54"/>
      <c r="K166" s="55"/>
      <c r="L166" s="53"/>
      <c r="M166" s="15"/>
      <c r="N166" s="16"/>
      <c r="O166" s="15"/>
      <c r="P166" s="16"/>
      <c r="Q166" s="15"/>
      <c r="R166" s="16"/>
      <c r="S166" s="15"/>
      <c r="T166" s="16"/>
      <c r="U166" s="15"/>
      <c r="V166" s="27"/>
      <c r="W166" s="15"/>
      <c r="X166" s="16"/>
      <c r="Y166" s="17">
        <f>SUM(F166,H166+J166+L166+N166+R166+P166+T166+V166+X166)</f>
        <v>10</v>
      </c>
      <c r="Z166" s="11">
        <v>16</v>
      </c>
    </row>
    <row r="167" spans="1:35" s="2" customFormat="1" ht="16.5" x14ac:dyDescent="0.25">
      <c r="A167" s="11">
        <f t="shared" ref="A167:A194" si="12">Z167</f>
        <v>17</v>
      </c>
      <c r="B167" s="12" t="s">
        <v>114</v>
      </c>
      <c r="C167" s="13" t="s">
        <v>11</v>
      </c>
      <c r="D167" s="14">
        <v>37208</v>
      </c>
      <c r="E167" s="55">
        <v>91</v>
      </c>
      <c r="F167" s="53">
        <v>8</v>
      </c>
      <c r="G167" s="55"/>
      <c r="H167" s="54"/>
      <c r="I167" s="55"/>
      <c r="J167" s="54"/>
      <c r="K167" s="55"/>
      <c r="L167" s="53"/>
      <c r="M167" s="15"/>
      <c r="N167" s="16"/>
      <c r="O167" s="15"/>
      <c r="P167" s="16"/>
      <c r="Q167" s="15"/>
      <c r="R167" s="16"/>
      <c r="S167" s="15"/>
      <c r="T167" s="16"/>
      <c r="U167" s="15"/>
      <c r="V167" s="27"/>
      <c r="W167" s="15"/>
      <c r="X167" s="16"/>
      <c r="Y167" s="17">
        <f>SUM(F167,H167+J167+L167+N167+R167+P167+T167+V167+X167)</f>
        <v>8</v>
      </c>
      <c r="Z167" s="11">
        <v>17</v>
      </c>
    </row>
    <row r="168" spans="1:35" s="2" customFormat="1" ht="16.5" x14ac:dyDescent="0.25">
      <c r="A168" s="11">
        <f t="shared" si="12"/>
        <v>18</v>
      </c>
      <c r="B168" s="12" t="s">
        <v>178</v>
      </c>
      <c r="C168" s="13" t="s">
        <v>14</v>
      </c>
      <c r="D168" s="14">
        <v>36355</v>
      </c>
      <c r="E168" s="55"/>
      <c r="F168" s="53"/>
      <c r="G168" s="55"/>
      <c r="H168" s="54"/>
      <c r="I168" s="55"/>
      <c r="J168" s="54"/>
      <c r="K168" s="55"/>
      <c r="L168" s="53"/>
      <c r="M168" s="15">
        <v>109</v>
      </c>
      <c r="N168" s="16">
        <v>4</v>
      </c>
      <c r="O168" s="15"/>
      <c r="P168" s="16"/>
      <c r="Q168" s="15"/>
      <c r="R168" s="16"/>
      <c r="S168" s="15"/>
      <c r="T168" s="16"/>
      <c r="U168" s="15"/>
      <c r="V168" s="27"/>
      <c r="W168" s="15"/>
      <c r="X168" s="16"/>
      <c r="Y168" s="17">
        <f>SUM(F168,H168+J168+L168+N168+R168+P168+T168+V168+X168)</f>
        <v>4</v>
      </c>
      <c r="Z168" s="11">
        <v>18</v>
      </c>
    </row>
    <row r="169" spans="1:35" s="2" customFormat="1" ht="16.5" x14ac:dyDescent="0.25">
      <c r="A169" s="11">
        <f t="shared" si="12"/>
        <v>19</v>
      </c>
      <c r="B169" s="12" t="s">
        <v>133</v>
      </c>
      <c r="C169" s="13" t="s">
        <v>14</v>
      </c>
      <c r="D169" s="14">
        <v>37752</v>
      </c>
      <c r="E169" s="55">
        <v>109</v>
      </c>
      <c r="F169" s="53">
        <v>1</v>
      </c>
      <c r="G169" s="55">
        <v>216</v>
      </c>
      <c r="H169" s="54">
        <v>1.5</v>
      </c>
      <c r="I169" s="55"/>
      <c r="J169" s="54"/>
      <c r="K169" s="55"/>
      <c r="L169" s="53"/>
      <c r="M169" s="15"/>
      <c r="N169" s="16"/>
      <c r="O169" s="15"/>
      <c r="P169" s="16"/>
      <c r="Q169" s="15"/>
      <c r="R169" s="16"/>
      <c r="S169" s="15"/>
      <c r="T169" s="16"/>
      <c r="U169" s="15"/>
      <c r="V169" s="27"/>
      <c r="W169" s="15"/>
      <c r="X169" s="16"/>
      <c r="Y169" s="17">
        <f>SUM(F169,H169+J169+L169+N169+R169+P169+T169+V169+X169)</f>
        <v>2.5</v>
      </c>
      <c r="Z169" s="11">
        <v>19</v>
      </c>
    </row>
    <row r="170" spans="1:35" s="2" customFormat="1" ht="15.75" customHeight="1" x14ac:dyDescent="0.25">
      <c r="A170" s="11">
        <f t="shared" si="12"/>
        <v>20</v>
      </c>
      <c r="B170" s="12" t="s">
        <v>115</v>
      </c>
      <c r="C170" s="13" t="s">
        <v>11</v>
      </c>
      <c r="D170" s="14">
        <v>37078</v>
      </c>
      <c r="E170" s="55">
        <v>139</v>
      </c>
      <c r="F170" s="53">
        <v>1</v>
      </c>
      <c r="G170" s="55"/>
      <c r="H170" s="54"/>
      <c r="I170" s="55"/>
      <c r="J170" s="54"/>
      <c r="K170" s="55"/>
      <c r="L170" s="53"/>
      <c r="M170" s="15"/>
      <c r="N170" s="16"/>
      <c r="O170" s="15"/>
      <c r="P170" s="16"/>
      <c r="Q170" s="15"/>
      <c r="R170" s="16"/>
      <c r="S170" s="15"/>
      <c r="T170" s="16"/>
      <c r="U170" s="15"/>
      <c r="V170" s="27"/>
      <c r="W170" s="15"/>
      <c r="X170" s="16"/>
      <c r="Y170" s="17">
        <f>SUM(F170,H170+J170+L170+N170+R170+P170+T170+V170+X170)</f>
        <v>1</v>
      </c>
      <c r="Z170" s="11">
        <v>20</v>
      </c>
      <c r="AC170" s="21"/>
      <c r="AD170" s="21"/>
      <c r="AE170" s="37"/>
      <c r="AF170" s="21"/>
      <c r="AG170" s="21"/>
    </row>
    <row r="171" spans="1:35" s="2" customFormat="1" ht="16.5" hidden="1" x14ac:dyDescent="0.25">
      <c r="A171" s="11">
        <f t="shared" si="12"/>
        <v>21</v>
      </c>
      <c r="B171" s="12"/>
      <c r="C171" s="13"/>
      <c r="D171" s="14"/>
      <c r="E171" s="55"/>
      <c r="F171" s="53"/>
      <c r="G171" s="55"/>
      <c r="H171" s="54"/>
      <c r="I171" s="55"/>
      <c r="J171" s="54"/>
      <c r="K171" s="55"/>
      <c r="L171" s="53"/>
      <c r="M171" s="15"/>
      <c r="N171" s="16"/>
      <c r="O171" s="15"/>
      <c r="P171" s="16"/>
      <c r="Q171" s="15"/>
      <c r="R171" s="16"/>
      <c r="S171" s="15"/>
      <c r="T171" s="16"/>
      <c r="U171" s="15"/>
      <c r="V171" s="27"/>
      <c r="W171" s="15"/>
      <c r="X171" s="16"/>
      <c r="Y171" s="17">
        <f t="shared" ref="Y171:Y194" si="13">SUM(F171,H171+J171+L171+N171+R171+P171+T171+V171+X171)</f>
        <v>0</v>
      </c>
      <c r="Z171" s="11">
        <v>21</v>
      </c>
      <c r="AC171" s="21"/>
      <c r="AD171" s="21"/>
      <c r="AE171" s="21"/>
      <c r="AF171" s="21"/>
      <c r="AG171" s="21"/>
    </row>
    <row r="172" spans="1:35" s="2" customFormat="1" ht="16.5" hidden="1" x14ac:dyDescent="0.25">
      <c r="A172" s="11">
        <f t="shared" si="12"/>
        <v>22</v>
      </c>
      <c r="B172" s="12"/>
      <c r="C172" s="13"/>
      <c r="D172" s="14"/>
      <c r="E172" s="55"/>
      <c r="F172" s="53"/>
      <c r="G172" s="55"/>
      <c r="H172" s="54"/>
      <c r="I172" s="55"/>
      <c r="J172" s="54"/>
      <c r="K172" s="55"/>
      <c r="L172" s="53"/>
      <c r="M172" s="15"/>
      <c r="N172" s="16"/>
      <c r="O172" s="15"/>
      <c r="P172" s="16"/>
      <c r="Q172" s="15"/>
      <c r="R172" s="16"/>
      <c r="S172" s="15"/>
      <c r="T172" s="16"/>
      <c r="U172" s="15"/>
      <c r="V172" s="27"/>
      <c r="W172" s="15"/>
      <c r="X172" s="16"/>
      <c r="Y172" s="17">
        <f t="shared" si="13"/>
        <v>0</v>
      </c>
      <c r="Z172" s="11">
        <v>22</v>
      </c>
      <c r="AC172" s="21"/>
      <c r="AD172" s="21"/>
      <c r="AE172" s="21"/>
      <c r="AF172" s="21"/>
      <c r="AG172" s="21"/>
    </row>
    <row r="173" spans="1:35" s="2" customFormat="1" ht="16.5" hidden="1" x14ac:dyDescent="0.25">
      <c r="A173" s="11">
        <f t="shared" si="12"/>
        <v>23</v>
      </c>
      <c r="B173" s="12"/>
      <c r="C173" s="13"/>
      <c r="D173" s="14"/>
      <c r="E173" s="55"/>
      <c r="F173" s="53"/>
      <c r="G173" s="55"/>
      <c r="H173" s="54"/>
      <c r="I173" s="55"/>
      <c r="J173" s="54"/>
      <c r="K173" s="55"/>
      <c r="L173" s="53"/>
      <c r="M173" s="15"/>
      <c r="N173" s="16"/>
      <c r="O173" s="15"/>
      <c r="P173" s="16"/>
      <c r="Q173" s="15"/>
      <c r="R173" s="16"/>
      <c r="S173" s="15"/>
      <c r="T173" s="16"/>
      <c r="U173" s="15"/>
      <c r="V173" s="27"/>
      <c r="W173" s="15"/>
      <c r="X173" s="16"/>
      <c r="Y173" s="17">
        <f t="shared" si="13"/>
        <v>0</v>
      </c>
      <c r="Z173" s="11">
        <v>23</v>
      </c>
      <c r="AC173" s="21"/>
      <c r="AD173" s="21"/>
      <c r="AE173" s="21"/>
      <c r="AF173" s="21"/>
      <c r="AG173" s="21"/>
    </row>
    <row r="174" spans="1:35" s="2" customFormat="1" ht="16.5" hidden="1" x14ac:dyDescent="0.25">
      <c r="A174" s="11">
        <f t="shared" si="12"/>
        <v>24</v>
      </c>
      <c r="B174" s="12"/>
      <c r="C174" s="13"/>
      <c r="D174" s="14"/>
      <c r="E174" s="55"/>
      <c r="F174" s="53"/>
      <c r="G174" s="55"/>
      <c r="H174" s="54"/>
      <c r="I174" s="55"/>
      <c r="J174" s="54"/>
      <c r="K174" s="55"/>
      <c r="L174" s="53"/>
      <c r="M174" s="15"/>
      <c r="N174" s="16"/>
      <c r="O174" s="15"/>
      <c r="P174" s="16"/>
      <c r="Q174" s="15"/>
      <c r="R174" s="16"/>
      <c r="S174" s="15"/>
      <c r="T174" s="16"/>
      <c r="U174" s="15"/>
      <c r="V174" s="27"/>
      <c r="W174" s="15"/>
      <c r="X174" s="16"/>
      <c r="Y174" s="17">
        <f t="shared" si="13"/>
        <v>0</v>
      </c>
      <c r="Z174" s="11">
        <v>24</v>
      </c>
    </row>
    <row r="175" spans="1:35" s="2" customFormat="1" ht="16.5" hidden="1" x14ac:dyDescent="0.25">
      <c r="A175" s="11">
        <f t="shared" si="12"/>
        <v>25</v>
      </c>
      <c r="B175" s="12"/>
      <c r="C175" s="13"/>
      <c r="D175" s="14"/>
      <c r="E175" s="55"/>
      <c r="F175" s="53"/>
      <c r="G175" s="55"/>
      <c r="H175" s="54"/>
      <c r="I175" s="55"/>
      <c r="J175" s="54"/>
      <c r="K175" s="55"/>
      <c r="L175" s="53"/>
      <c r="M175" s="15"/>
      <c r="N175" s="16"/>
      <c r="O175" s="15"/>
      <c r="P175" s="16"/>
      <c r="Q175" s="15"/>
      <c r="R175" s="16"/>
      <c r="S175" s="15"/>
      <c r="T175" s="16"/>
      <c r="U175" s="15"/>
      <c r="V175" s="27"/>
      <c r="W175" s="15"/>
      <c r="X175" s="16"/>
      <c r="Y175" s="17">
        <f t="shared" si="13"/>
        <v>0</v>
      </c>
      <c r="Z175" s="11">
        <v>25</v>
      </c>
    </row>
    <row r="176" spans="1:35" s="2" customFormat="1" ht="16.5" hidden="1" x14ac:dyDescent="0.25">
      <c r="A176" s="11">
        <f t="shared" si="12"/>
        <v>26</v>
      </c>
      <c r="B176" s="12"/>
      <c r="C176" s="13"/>
      <c r="D176" s="14"/>
      <c r="E176" s="55"/>
      <c r="F176" s="53"/>
      <c r="G176" s="55"/>
      <c r="H176" s="54"/>
      <c r="I176" s="55"/>
      <c r="J176" s="54"/>
      <c r="K176" s="55"/>
      <c r="L176" s="53"/>
      <c r="M176" s="15"/>
      <c r="N176" s="16"/>
      <c r="O176" s="15"/>
      <c r="P176" s="16"/>
      <c r="Q176" s="15"/>
      <c r="R176" s="16"/>
      <c r="S176" s="15"/>
      <c r="T176" s="16"/>
      <c r="U176" s="15"/>
      <c r="V176" s="27"/>
      <c r="W176" s="15"/>
      <c r="X176" s="16"/>
      <c r="Y176" s="17">
        <f t="shared" si="13"/>
        <v>0</v>
      </c>
      <c r="Z176" s="11">
        <v>26</v>
      </c>
    </row>
    <row r="177" spans="1:26" s="2" customFormat="1" ht="16.5" hidden="1" x14ac:dyDescent="0.25">
      <c r="A177" s="11">
        <f t="shared" si="12"/>
        <v>27</v>
      </c>
      <c r="B177" s="12"/>
      <c r="C177" s="13"/>
      <c r="D177" s="14"/>
      <c r="E177" s="55"/>
      <c r="F177" s="53"/>
      <c r="G177" s="55"/>
      <c r="H177" s="54"/>
      <c r="I177" s="55"/>
      <c r="J177" s="54"/>
      <c r="K177" s="55"/>
      <c r="L177" s="53"/>
      <c r="M177" s="15"/>
      <c r="N177" s="16"/>
      <c r="O177" s="15"/>
      <c r="P177" s="16"/>
      <c r="Q177" s="15"/>
      <c r="R177" s="16"/>
      <c r="S177" s="15"/>
      <c r="T177" s="16"/>
      <c r="U177" s="15"/>
      <c r="V177" s="27"/>
      <c r="W177" s="15"/>
      <c r="X177" s="16"/>
      <c r="Y177" s="17">
        <f t="shared" si="13"/>
        <v>0</v>
      </c>
      <c r="Z177" s="11">
        <v>27</v>
      </c>
    </row>
    <row r="178" spans="1:26" s="2" customFormat="1" ht="16.5" hidden="1" x14ac:dyDescent="0.25">
      <c r="A178" s="11">
        <f t="shared" si="12"/>
        <v>28</v>
      </c>
      <c r="B178" s="12"/>
      <c r="C178" s="13"/>
      <c r="D178" s="14"/>
      <c r="E178" s="55"/>
      <c r="F178" s="53"/>
      <c r="G178" s="55"/>
      <c r="H178" s="54"/>
      <c r="I178" s="55"/>
      <c r="J178" s="54"/>
      <c r="K178" s="55"/>
      <c r="L178" s="53"/>
      <c r="M178" s="15"/>
      <c r="N178" s="16"/>
      <c r="O178" s="15"/>
      <c r="P178" s="16"/>
      <c r="Q178" s="15"/>
      <c r="R178" s="16"/>
      <c r="S178" s="15"/>
      <c r="T178" s="16"/>
      <c r="U178" s="15"/>
      <c r="V178" s="27"/>
      <c r="W178" s="15"/>
      <c r="X178" s="16"/>
      <c r="Y178" s="17">
        <f t="shared" si="13"/>
        <v>0</v>
      </c>
      <c r="Z178" s="11">
        <v>28</v>
      </c>
    </row>
    <row r="179" spans="1:26" s="2" customFormat="1" ht="16.5" hidden="1" x14ac:dyDescent="0.25">
      <c r="A179" s="11">
        <f t="shared" si="12"/>
        <v>29</v>
      </c>
      <c r="B179" s="12"/>
      <c r="C179" s="13"/>
      <c r="D179" s="14"/>
      <c r="E179" s="55"/>
      <c r="F179" s="53"/>
      <c r="G179" s="55"/>
      <c r="H179" s="54"/>
      <c r="I179" s="55"/>
      <c r="J179" s="54"/>
      <c r="K179" s="55"/>
      <c r="L179" s="53"/>
      <c r="M179" s="15"/>
      <c r="N179" s="16"/>
      <c r="O179" s="15"/>
      <c r="P179" s="16"/>
      <c r="Q179" s="15"/>
      <c r="R179" s="16"/>
      <c r="S179" s="15"/>
      <c r="T179" s="16"/>
      <c r="U179" s="15"/>
      <c r="V179" s="27"/>
      <c r="W179" s="15"/>
      <c r="X179" s="16"/>
      <c r="Y179" s="17">
        <f t="shared" si="13"/>
        <v>0</v>
      </c>
      <c r="Z179" s="11">
        <v>29</v>
      </c>
    </row>
    <row r="180" spans="1:26" s="2" customFormat="1" ht="16.5" hidden="1" x14ac:dyDescent="0.25">
      <c r="A180" s="11">
        <f t="shared" si="12"/>
        <v>30</v>
      </c>
      <c r="B180" s="12"/>
      <c r="C180" s="13"/>
      <c r="D180" s="14"/>
      <c r="E180" s="55"/>
      <c r="F180" s="53"/>
      <c r="G180" s="55"/>
      <c r="H180" s="54"/>
      <c r="I180" s="55"/>
      <c r="J180" s="54"/>
      <c r="K180" s="55"/>
      <c r="L180" s="53"/>
      <c r="M180" s="15"/>
      <c r="N180" s="16"/>
      <c r="O180" s="15"/>
      <c r="P180" s="16"/>
      <c r="Q180" s="15"/>
      <c r="R180" s="16"/>
      <c r="S180" s="15"/>
      <c r="T180" s="16"/>
      <c r="U180" s="15"/>
      <c r="V180" s="27"/>
      <c r="W180" s="15"/>
      <c r="X180" s="16"/>
      <c r="Y180" s="17">
        <f t="shared" si="13"/>
        <v>0</v>
      </c>
      <c r="Z180" s="11">
        <v>30</v>
      </c>
    </row>
    <row r="181" spans="1:26" s="2" customFormat="1" ht="16.5" hidden="1" x14ac:dyDescent="0.25">
      <c r="A181" s="11">
        <f t="shared" si="12"/>
        <v>31</v>
      </c>
      <c r="B181" s="12"/>
      <c r="C181" s="13"/>
      <c r="D181" s="14"/>
      <c r="E181" s="55"/>
      <c r="F181" s="53"/>
      <c r="G181" s="55"/>
      <c r="H181" s="54"/>
      <c r="I181" s="55"/>
      <c r="J181" s="54"/>
      <c r="K181" s="55"/>
      <c r="L181" s="53"/>
      <c r="M181" s="15"/>
      <c r="N181" s="16"/>
      <c r="O181" s="15"/>
      <c r="P181" s="16"/>
      <c r="Q181" s="15"/>
      <c r="R181" s="16"/>
      <c r="S181" s="15"/>
      <c r="T181" s="16"/>
      <c r="U181" s="15"/>
      <c r="V181" s="27"/>
      <c r="W181" s="15"/>
      <c r="X181" s="16"/>
      <c r="Y181" s="17">
        <f t="shared" si="13"/>
        <v>0</v>
      </c>
      <c r="Z181" s="11">
        <v>31</v>
      </c>
    </row>
    <row r="182" spans="1:26" s="2" customFormat="1" ht="16.5" hidden="1" x14ac:dyDescent="0.25">
      <c r="A182" s="11">
        <f t="shared" si="12"/>
        <v>32</v>
      </c>
      <c r="B182" s="12"/>
      <c r="C182" s="13"/>
      <c r="D182" s="14"/>
      <c r="E182" s="55"/>
      <c r="F182" s="53"/>
      <c r="G182" s="55"/>
      <c r="H182" s="54"/>
      <c r="I182" s="55"/>
      <c r="J182" s="54"/>
      <c r="K182" s="55"/>
      <c r="L182" s="53"/>
      <c r="M182" s="15"/>
      <c r="N182" s="16"/>
      <c r="O182" s="15"/>
      <c r="P182" s="16"/>
      <c r="Q182" s="15"/>
      <c r="R182" s="16"/>
      <c r="S182" s="15"/>
      <c r="T182" s="16"/>
      <c r="U182" s="15"/>
      <c r="V182" s="27"/>
      <c r="W182" s="15"/>
      <c r="X182" s="16"/>
      <c r="Y182" s="17">
        <f t="shared" si="13"/>
        <v>0</v>
      </c>
      <c r="Z182" s="11">
        <v>32</v>
      </c>
    </row>
    <row r="183" spans="1:26" s="2" customFormat="1" ht="16.5" hidden="1" x14ac:dyDescent="0.25">
      <c r="A183" s="11">
        <f t="shared" si="12"/>
        <v>33</v>
      </c>
      <c r="B183" s="12"/>
      <c r="C183" s="13"/>
      <c r="D183" s="14"/>
      <c r="E183" s="55"/>
      <c r="F183" s="53"/>
      <c r="G183" s="55"/>
      <c r="H183" s="54"/>
      <c r="I183" s="55"/>
      <c r="J183" s="54"/>
      <c r="K183" s="55"/>
      <c r="L183" s="53"/>
      <c r="M183" s="15"/>
      <c r="N183" s="16"/>
      <c r="O183" s="15"/>
      <c r="P183" s="16"/>
      <c r="Q183" s="15"/>
      <c r="R183" s="16"/>
      <c r="S183" s="15"/>
      <c r="T183" s="16"/>
      <c r="U183" s="15"/>
      <c r="V183" s="27"/>
      <c r="W183" s="15"/>
      <c r="X183" s="16"/>
      <c r="Y183" s="17">
        <f t="shared" si="13"/>
        <v>0</v>
      </c>
      <c r="Z183" s="11">
        <v>33</v>
      </c>
    </row>
    <row r="184" spans="1:26" s="2" customFormat="1" ht="16.5" hidden="1" x14ac:dyDescent="0.25">
      <c r="A184" s="11">
        <f t="shared" si="12"/>
        <v>34</v>
      </c>
      <c r="B184" s="12"/>
      <c r="C184" s="13"/>
      <c r="D184" s="14"/>
      <c r="E184" s="55"/>
      <c r="F184" s="53"/>
      <c r="G184" s="55"/>
      <c r="H184" s="54"/>
      <c r="I184" s="55"/>
      <c r="J184" s="54"/>
      <c r="K184" s="55"/>
      <c r="L184" s="53"/>
      <c r="M184" s="15"/>
      <c r="N184" s="16"/>
      <c r="O184" s="15"/>
      <c r="P184" s="16"/>
      <c r="Q184" s="15"/>
      <c r="R184" s="16"/>
      <c r="S184" s="15"/>
      <c r="T184" s="16"/>
      <c r="U184" s="15"/>
      <c r="V184" s="27"/>
      <c r="W184" s="15"/>
      <c r="X184" s="16"/>
      <c r="Y184" s="17">
        <f t="shared" si="13"/>
        <v>0</v>
      </c>
      <c r="Z184" s="11">
        <v>34</v>
      </c>
    </row>
    <row r="185" spans="1:26" s="2" customFormat="1" ht="16.5" hidden="1" x14ac:dyDescent="0.25">
      <c r="A185" s="11">
        <f t="shared" si="12"/>
        <v>35</v>
      </c>
      <c r="B185" s="12"/>
      <c r="C185" s="13"/>
      <c r="D185" s="14"/>
      <c r="E185" s="55"/>
      <c r="F185" s="53"/>
      <c r="G185" s="55"/>
      <c r="H185" s="54"/>
      <c r="I185" s="55"/>
      <c r="J185" s="54"/>
      <c r="K185" s="55"/>
      <c r="L185" s="53"/>
      <c r="M185" s="15"/>
      <c r="N185" s="16"/>
      <c r="O185" s="15"/>
      <c r="P185" s="16"/>
      <c r="Q185" s="15"/>
      <c r="R185" s="16"/>
      <c r="S185" s="15"/>
      <c r="T185" s="16"/>
      <c r="U185" s="15"/>
      <c r="V185" s="27"/>
      <c r="W185" s="15"/>
      <c r="X185" s="16"/>
      <c r="Y185" s="17">
        <f t="shared" si="13"/>
        <v>0</v>
      </c>
      <c r="Z185" s="11">
        <v>35</v>
      </c>
    </row>
    <row r="186" spans="1:26" s="2" customFormat="1" ht="16.5" hidden="1" x14ac:dyDescent="0.25">
      <c r="A186" s="11">
        <f t="shared" si="12"/>
        <v>36</v>
      </c>
      <c r="B186" s="12"/>
      <c r="C186" s="13"/>
      <c r="D186" s="14"/>
      <c r="E186" s="55"/>
      <c r="F186" s="53"/>
      <c r="G186" s="55"/>
      <c r="H186" s="54"/>
      <c r="I186" s="55"/>
      <c r="J186" s="54"/>
      <c r="K186" s="55"/>
      <c r="L186" s="53"/>
      <c r="M186" s="15"/>
      <c r="N186" s="16"/>
      <c r="O186" s="15"/>
      <c r="P186" s="16"/>
      <c r="Q186" s="15"/>
      <c r="R186" s="16"/>
      <c r="S186" s="15"/>
      <c r="T186" s="16"/>
      <c r="U186" s="15"/>
      <c r="V186" s="27"/>
      <c r="W186" s="15"/>
      <c r="X186" s="16"/>
      <c r="Y186" s="17">
        <f t="shared" si="13"/>
        <v>0</v>
      </c>
      <c r="Z186" s="11">
        <v>36</v>
      </c>
    </row>
    <row r="187" spans="1:26" s="2" customFormat="1" ht="16.5" hidden="1" x14ac:dyDescent="0.25">
      <c r="A187" s="11">
        <f t="shared" si="12"/>
        <v>37</v>
      </c>
      <c r="B187" s="12"/>
      <c r="C187" s="13"/>
      <c r="D187" s="14"/>
      <c r="E187" s="55"/>
      <c r="F187" s="53"/>
      <c r="G187" s="55"/>
      <c r="H187" s="54"/>
      <c r="I187" s="55"/>
      <c r="J187" s="54"/>
      <c r="K187" s="55"/>
      <c r="L187" s="53"/>
      <c r="M187" s="15"/>
      <c r="N187" s="16"/>
      <c r="O187" s="15"/>
      <c r="P187" s="16"/>
      <c r="Q187" s="15"/>
      <c r="R187" s="16"/>
      <c r="S187" s="15"/>
      <c r="T187" s="16"/>
      <c r="U187" s="15"/>
      <c r="V187" s="27"/>
      <c r="W187" s="15"/>
      <c r="X187" s="16"/>
      <c r="Y187" s="17">
        <f t="shared" si="13"/>
        <v>0</v>
      </c>
      <c r="Z187" s="11">
        <v>37</v>
      </c>
    </row>
    <row r="188" spans="1:26" s="2" customFormat="1" ht="16.5" hidden="1" x14ac:dyDescent="0.25">
      <c r="A188" s="11">
        <f t="shared" si="12"/>
        <v>38</v>
      </c>
      <c r="B188" s="12"/>
      <c r="C188" s="13"/>
      <c r="D188" s="14"/>
      <c r="E188" s="55"/>
      <c r="F188" s="53"/>
      <c r="G188" s="55"/>
      <c r="H188" s="54"/>
      <c r="I188" s="55"/>
      <c r="J188" s="54"/>
      <c r="K188" s="55"/>
      <c r="L188" s="53"/>
      <c r="M188" s="15"/>
      <c r="N188" s="16"/>
      <c r="O188" s="15"/>
      <c r="P188" s="16"/>
      <c r="Q188" s="15"/>
      <c r="R188" s="16"/>
      <c r="S188" s="15"/>
      <c r="T188" s="16"/>
      <c r="U188" s="15"/>
      <c r="V188" s="27"/>
      <c r="W188" s="15"/>
      <c r="X188" s="16"/>
      <c r="Y188" s="17">
        <f t="shared" si="13"/>
        <v>0</v>
      </c>
      <c r="Z188" s="11">
        <v>38</v>
      </c>
    </row>
    <row r="189" spans="1:26" s="2" customFormat="1" ht="16.5" hidden="1" x14ac:dyDescent="0.25">
      <c r="A189" s="11">
        <f t="shared" si="12"/>
        <v>39</v>
      </c>
      <c r="B189" s="12"/>
      <c r="C189" s="13"/>
      <c r="D189" s="14"/>
      <c r="E189" s="55"/>
      <c r="F189" s="53"/>
      <c r="G189" s="55"/>
      <c r="H189" s="54"/>
      <c r="I189" s="55"/>
      <c r="J189" s="54"/>
      <c r="K189" s="55"/>
      <c r="L189" s="53"/>
      <c r="M189" s="15"/>
      <c r="N189" s="16"/>
      <c r="O189" s="15"/>
      <c r="P189" s="16"/>
      <c r="Q189" s="15"/>
      <c r="R189" s="16"/>
      <c r="S189" s="15"/>
      <c r="T189" s="16"/>
      <c r="U189" s="15"/>
      <c r="V189" s="27"/>
      <c r="W189" s="15"/>
      <c r="X189" s="16"/>
      <c r="Y189" s="17">
        <f t="shared" si="13"/>
        <v>0</v>
      </c>
      <c r="Z189" s="11">
        <v>39</v>
      </c>
    </row>
    <row r="190" spans="1:26" s="2" customFormat="1" ht="16.5" hidden="1" x14ac:dyDescent="0.25">
      <c r="A190" s="11">
        <f t="shared" si="12"/>
        <v>40</v>
      </c>
      <c r="B190" s="12"/>
      <c r="C190" s="13"/>
      <c r="D190" s="14"/>
      <c r="E190" s="55"/>
      <c r="F190" s="53"/>
      <c r="G190" s="55"/>
      <c r="H190" s="54"/>
      <c r="I190" s="55"/>
      <c r="J190" s="54"/>
      <c r="K190" s="55"/>
      <c r="L190" s="53"/>
      <c r="M190" s="15"/>
      <c r="N190" s="16"/>
      <c r="O190" s="15"/>
      <c r="P190" s="16"/>
      <c r="Q190" s="15"/>
      <c r="R190" s="16"/>
      <c r="S190" s="15"/>
      <c r="T190" s="16"/>
      <c r="U190" s="15"/>
      <c r="V190" s="27"/>
      <c r="W190" s="15"/>
      <c r="X190" s="16"/>
      <c r="Y190" s="17">
        <f t="shared" si="13"/>
        <v>0</v>
      </c>
      <c r="Z190" s="11">
        <v>40</v>
      </c>
    </row>
    <row r="191" spans="1:26" s="2" customFormat="1" ht="16.5" hidden="1" x14ac:dyDescent="0.25">
      <c r="A191" s="11">
        <f t="shared" si="12"/>
        <v>41</v>
      </c>
      <c r="B191" s="12"/>
      <c r="C191" s="13"/>
      <c r="D191" s="14"/>
      <c r="E191" s="55"/>
      <c r="F191" s="53"/>
      <c r="G191" s="55"/>
      <c r="H191" s="54"/>
      <c r="I191" s="55"/>
      <c r="J191" s="54"/>
      <c r="K191" s="55"/>
      <c r="L191" s="53"/>
      <c r="M191" s="15"/>
      <c r="N191" s="16"/>
      <c r="O191" s="15"/>
      <c r="P191" s="16"/>
      <c r="Q191" s="15"/>
      <c r="R191" s="16"/>
      <c r="S191" s="15"/>
      <c r="T191" s="16"/>
      <c r="U191" s="15"/>
      <c r="V191" s="27"/>
      <c r="W191" s="15"/>
      <c r="X191" s="16"/>
      <c r="Y191" s="17">
        <f t="shared" si="13"/>
        <v>0</v>
      </c>
      <c r="Z191" s="11">
        <v>41</v>
      </c>
    </row>
    <row r="192" spans="1:26" s="2" customFormat="1" ht="16.5" hidden="1" x14ac:dyDescent="0.25">
      <c r="A192" s="11">
        <f t="shared" si="12"/>
        <v>42</v>
      </c>
      <c r="B192" s="12"/>
      <c r="C192" s="13"/>
      <c r="D192" s="14"/>
      <c r="E192" s="55"/>
      <c r="F192" s="53"/>
      <c r="G192" s="55"/>
      <c r="H192" s="54"/>
      <c r="I192" s="55"/>
      <c r="J192" s="54"/>
      <c r="K192" s="55"/>
      <c r="L192" s="53"/>
      <c r="M192" s="15"/>
      <c r="N192" s="16"/>
      <c r="O192" s="15"/>
      <c r="P192" s="16"/>
      <c r="Q192" s="15"/>
      <c r="R192" s="16"/>
      <c r="S192" s="15"/>
      <c r="T192" s="16"/>
      <c r="U192" s="15"/>
      <c r="V192" s="27"/>
      <c r="W192" s="15"/>
      <c r="X192" s="16"/>
      <c r="Y192" s="17">
        <f t="shared" si="13"/>
        <v>0</v>
      </c>
      <c r="Z192" s="11">
        <v>42</v>
      </c>
    </row>
    <row r="193" spans="1:26" s="2" customFormat="1" ht="16.5" hidden="1" x14ac:dyDescent="0.25">
      <c r="A193" s="11">
        <f t="shared" si="12"/>
        <v>43</v>
      </c>
      <c r="B193" s="12"/>
      <c r="C193" s="13"/>
      <c r="D193" s="14"/>
      <c r="E193" s="55"/>
      <c r="F193" s="53"/>
      <c r="G193" s="55"/>
      <c r="H193" s="54"/>
      <c r="I193" s="55"/>
      <c r="J193" s="54"/>
      <c r="K193" s="55"/>
      <c r="L193" s="53"/>
      <c r="M193" s="15"/>
      <c r="N193" s="16"/>
      <c r="O193" s="15"/>
      <c r="P193" s="16"/>
      <c r="Q193" s="15"/>
      <c r="R193" s="16"/>
      <c r="S193" s="15"/>
      <c r="T193" s="16"/>
      <c r="U193" s="15"/>
      <c r="V193" s="27"/>
      <c r="W193" s="15"/>
      <c r="X193" s="16"/>
      <c r="Y193" s="17">
        <f t="shared" si="13"/>
        <v>0</v>
      </c>
      <c r="Z193" s="11">
        <v>43</v>
      </c>
    </row>
    <row r="194" spans="1:26" s="2" customFormat="1" ht="16.5" hidden="1" x14ac:dyDescent="0.25">
      <c r="A194" s="11">
        <f t="shared" si="12"/>
        <v>44</v>
      </c>
      <c r="B194" s="12"/>
      <c r="C194" s="13"/>
      <c r="D194" s="14"/>
      <c r="E194" s="55"/>
      <c r="F194" s="53"/>
      <c r="G194" s="55"/>
      <c r="H194" s="54"/>
      <c r="I194" s="55"/>
      <c r="J194" s="54"/>
      <c r="K194" s="55"/>
      <c r="L194" s="53"/>
      <c r="M194" s="15"/>
      <c r="N194" s="16"/>
      <c r="O194" s="15"/>
      <c r="P194" s="16"/>
      <c r="Q194" s="15"/>
      <c r="R194" s="16"/>
      <c r="S194" s="15"/>
      <c r="T194" s="16"/>
      <c r="U194" s="15"/>
      <c r="V194" s="27"/>
      <c r="W194" s="15"/>
      <c r="X194" s="16"/>
      <c r="Y194" s="17">
        <f t="shared" si="13"/>
        <v>0</v>
      </c>
      <c r="Z194" s="11">
        <v>44</v>
      </c>
    </row>
    <row r="195" spans="1:26" s="2" customFormat="1" ht="16.5" hidden="1" x14ac:dyDescent="0.25">
      <c r="E195" s="19">
        <f t="shared" ref="E195:Y195" si="14">SUM(E151:E194)</f>
        <v>1128</v>
      </c>
      <c r="F195" s="20">
        <f t="shared" si="14"/>
        <v>177</v>
      </c>
      <c r="G195" s="19">
        <f t="shared" si="14"/>
        <v>2239</v>
      </c>
      <c r="H195" s="20">
        <f t="shared" si="14"/>
        <v>267.5</v>
      </c>
      <c r="I195" s="19">
        <f t="shared" si="14"/>
        <v>493</v>
      </c>
      <c r="J195" s="20">
        <f t="shared" si="14"/>
        <v>130</v>
      </c>
      <c r="K195" s="19">
        <f t="shared" si="14"/>
        <v>813</v>
      </c>
      <c r="L195" s="20">
        <f t="shared" si="14"/>
        <v>195</v>
      </c>
      <c r="M195" s="19">
        <f t="shared" si="14"/>
        <v>777</v>
      </c>
      <c r="N195" s="63">
        <f t="shared" si="14"/>
        <v>143</v>
      </c>
      <c r="O195" s="19">
        <f t="shared" si="14"/>
        <v>371</v>
      </c>
      <c r="P195" s="20">
        <f t="shared" si="14"/>
        <v>130</v>
      </c>
      <c r="Q195" s="19">
        <f t="shared" si="14"/>
        <v>568</v>
      </c>
      <c r="R195" s="20">
        <f t="shared" si="14"/>
        <v>163</v>
      </c>
      <c r="S195" s="19">
        <f t="shared" si="14"/>
        <v>0</v>
      </c>
      <c r="T195" s="20">
        <f t="shared" si="14"/>
        <v>0</v>
      </c>
      <c r="U195" s="19">
        <f t="shared" si="14"/>
        <v>0</v>
      </c>
      <c r="V195" s="20">
        <f t="shared" si="14"/>
        <v>0</v>
      </c>
      <c r="W195" s="19">
        <f t="shared" si="14"/>
        <v>0</v>
      </c>
      <c r="X195" s="20">
        <f t="shared" si="14"/>
        <v>0</v>
      </c>
      <c r="Y195" s="20">
        <f t="shared" si="14"/>
        <v>1205.5</v>
      </c>
      <c r="Z195" s="11">
        <v>45</v>
      </c>
    </row>
    <row r="196" spans="1:26" ht="16.5" hidden="1" x14ac:dyDescent="0.25">
      <c r="M196" s="65"/>
      <c r="N196" s="65"/>
      <c r="Z196" s="11">
        <v>46</v>
      </c>
    </row>
    <row r="197" spans="1:26" ht="16.5" hidden="1" x14ac:dyDescent="0.25">
      <c r="Z197" s="11">
        <v>47</v>
      </c>
    </row>
    <row r="198" spans="1:26" hidden="1" x14ac:dyDescent="0.2"/>
  </sheetData>
  <sortState ref="B151:Y170">
    <sortCondition descending="1" ref="Y151:Y170"/>
  </sortState>
  <mergeCells count="60">
    <mergeCell ref="A1:Y1"/>
    <mergeCell ref="A2:Y2"/>
    <mergeCell ref="A4:Y4"/>
    <mergeCell ref="A6:Y6"/>
    <mergeCell ref="G147:H147"/>
    <mergeCell ref="I147:J147"/>
    <mergeCell ref="A8:A9"/>
    <mergeCell ref="B8:B9"/>
    <mergeCell ref="A10:B10"/>
    <mergeCell ref="A146:Y146"/>
    <mergeCell ref="Q8:R9"/>
    <mergeCell ref="I7:J7"/>
    <mergeCell ref="G7:H7"/>
    <mergeCell ref="G8:H9"/>
    <mergeCell ref="E7:F7"/>
    <mergeCell ref="Q147:R147"/>
    <mergeCell ref="Z9:Z10"/>
    <mergeCell ref="A141:Y141"/>
    <mergeCell ref="A142:Y142"/>
    <mergeCell ref="W7:X7"/>
    <mergeCell ref="W8:X9"/>
    <mergeCell ref="Q7:R7"/>
    <mergeCell ref="M8:N9"/>
    <mergeCell ref="K7:L7"/>
    <mergeCell ref="M7:N7"/>
    <mergeCell ref="U7:V7"/>
    <mergeCell ref="S7:T7"/>
    <mergeCell ref="U8:V9"/>
    <mergeCell ref="O7:P7"/>
    <mergeCell ref="U148:V149"/>
    <mergeCell ref="W148:X149"/>
    <mergeCell ref="A144:Y144"/>
    <mergeCell ref="S8:T9"/>
    <mergeCell ref="O8:P9"/>
    <mergeCell ref="E8:F9"/>
    <mergeCell ref="I8:J9"/>
    <mergeCell ref="K8:L9"/>
    <mergeCell ref="C8:C9"/>
    <mergeCell ref="E147:F147"/>
    <mergeCell ref="I148:J149"/>
    <mergeCell ref="K148:L149"/>
    <mergeCell ref="K147:L147"/>
    <mergeCell ref="M147:N147"/>
    <mergeCell ref="O147:P147"/>
    <mergeCell ref="K5:L5"/>
    <mergeCell ref="M145:N145"/>
    <mergeCell ref="Z149:Z150"/>
    <mergeCell ref="A150:B150"/>
    <mergeCell ref="M148:N149"/>
    <mergeCell ref="O148:P149"/>
    <mergeCell ref="Q148:R149"/>
    <mergeCell ref="S148:T149"/>
    <mergeCell ref="S147:T147"/>
    <mergeCell ref="U147:V147"/>
    <mergeCell ref="W147:X147"/>
    <mergeCell ref="A148:A149"/>
    <mergeCell ref="B148:B149"/>
    <mergeCell ref="C148:C149"/>
    <mergeCell ref="E148:F149"/>
    <mergeCell ref="G148:H14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REFERENCIAS</vt:lpstr>
      <vt:lpstr>JUV</vt:lpstr>
      <vt:lpstr>M-18</vt:lpstr>
      <vt:lpstr>M-15</vt:lpstr>
      <vt:lpstr>M-13</vt:lpstr>
      <vt:lpstr>Todas las edades Gross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Enrique Cueli</cp:lastModifiedBy>
  <cp:lastPrinted>2015-06-03T19:01:51Z</cp:lastPrinted>
  <dcterms:created xsi:type="dcterms:W3CDTF">2002-04-15T20:21:56Z</dcterms:created>
  <dcterms:modified xsi:type="dcterms:W3CDTF">2017-11-27T21:42:17Z</dcterms:modified>
</cp:coreProperties>
</file>